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SCC\Empleo\Fomento\FE\SACD\EMPLEO CON APOYO\"/>
    </mc:Choice>
  </mc:AlternateContent>
  <bookViews>
    <workbookView xWindow="0" yWindow="0" windowWidth="28800" windowHeight="11835"/>
    <workbookView xWindow="0" yWindow="0" windowWidth="28800" windowHeight="10935"/>
  </bookViews>
  <sheets>
    <sheet name="resumen" sheetId="14" r:id="rId1"/>
    <sheet name="RELACION 1" sheetId="1" r:id="rId2"/>
    <sheet name="Hoja2" sheetId="2" r:id="rId3"/>
  </sheets>
  <definedNames>
    <definedName name="_xlnm.Print_Area" localSheetId="1">'RELACION 1'!$A$1:$M$68</definedName>
    <definedName name="_xlnm.Print_Area" localSheetId="0">resumen!$A$1:$D$19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T59" i="1" l="1"/>
  <c r="P59" i="1"/>
  <c r="O59" i="1"/>
  <c r="Q59" i="1" s="1"/>
  <c r="N59" i="1"/>
  <c r="T57" i="1"/>
  <c r="P57" i="1"/>
  <c r="O57" i="1"/>
  <c r="N57" i="1"/>
  <c r="T56" i="1"/>
  <c r="P56" i="1"/>
  <c r="O56" i="1"/>
  <c r="Q56" i="1" s="1"/>
  <c r="N56" i="1"/>
  <c r="T55" i="1"/>
  <c r="P55" i="1"/>
  <c r="O55" i="1"/>
  <c r="Q55" i="1" s="1"/>
  <c r="N55" i="1"/>
  <c r="T54" i="1"/>
  <c r="P54" i="1"/>
  <c r="O54" i="1"/>
  <c r="N54" i="1"/>
  <c r="T53" i="1"/>
  <c r="P53" i="1"/>
  <c r="O53" i="1"/>
  <c r="Q53" i="1" s="1"/>
  <c r="N53" i="1"/>
  <c r="T52" i="1"/>
  <c r="P52" i="1"/>
  <c r="O52" i="1"/>
  <c r="Q52" i="1" s="1"/>
  <c r="N52" i="1"/>
  <c r="N58"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T51" i="1"/>
  <c r="P51" i="1"/>
  <c r="O51" i="1"/>
  <c r="T50" i="1"/>
  <c r="P50" i="1"/>
  <c r="O50" i="1"/>
  <c r="T49" i="1"/>
  <c r="P49" i="1"/>
  <c r="O49" i="1"/>
  <c r="T48" i="1"/>
  <c r="P48" i="1"/>
  <c r="O48" i="1"/>
  <c r="T47" i="1"/>
  <c r="P47" i="1"/>
  <c r="O47" i="1"/>
  <c r="T46" i="1"/>
  <c r="P46" i="1"/>
  <c r="O46" i="1"/>
  <c r="T45" i="1"/>
  <c r="P45" i="1"/>
  <c r="O45" i="1"/>
  <c r="T44" i="1"/>
  <c r="P44" i="1"/>
  <c r="O44" i="1"/>
  <c r="T43" i="1"/>
  <c r="P43" i="1"/>
  <c r="O43" i="1"/>
  <c r="T42" i="1"/>
  <c r="P42" i="1"/>
  <c r="O42" i="1"/>
  <c r="T41" i="1"/>
  <c r="P41" i="1"/>
  <c r="O41" i="1"/>
  <c r="T40" i="1"/>
  <c r="P40" i="1"/>
  <c r="O40" i="1"/>
  <c r="T39" i="1"/>
  <c r="P39" i="1"/>
  <c r="O39" i="1"/>
  <c r="T58" i="1"/>
  <c r="P58" i="1"/>
  <c r="O58" i="1"/>
  <c r="T38" i="1"/>
  <c r="P38" i="1"/>
  <c r="O38" i="1"/>
  <c r="T37" i="1"/>
  <c r="P37" i="1"/>
  <c r="O37" i="1"/>
  <c r="T36" i="1"/>
  <c r="P36" i="1" s="1"/>
  <c r="O36" i="1"/>
  <c r="T35" i="1"/>
  <c r="P35" i="1" s="1"/>
  <c r="O35" i="1"/>
  <c r="T34" i="1"/>
  <c r="P34" i="1" s="1"/>
  <c r="O34" i="1"/>
  <c r="T33" i="1"/>
  <c r="P33" i="1" s="1"/>
  <c r="O33" i="1"/>
  <c r="T32" i="1"/>
  <c r="P32" i="1" s="1"/>
  <c r="O32" i="1"/>
  <c r="T31" i="1"/>
  <c r="P31" i="1" s="1"/>
  <c r="O31" i="1"/>
  <c r="Q37" i="1" l="1"/>
  <c r="Q44" i="1"/>
  <c r="Q48" i="1"/>
  <c r="Q32" i="1"/>
  <c r="Q41" i="1"/>
  <c r="Q45" i="1"/>
  <c r="Q54" i="1"/>
  <c r="Q39" i="1"/>
  <c r="Q57" i="1"/>
  <c r="Q42" i="1"/>
  <c r="Q40" i="1"/>
  <c r="Q43" i="1"/>
  <c r="Q46" i="1"/>
  <c r="Q47" i="1"/>
  <c r="Q50" i="1"/>
  <c r="Q51" i="1"/>
  <c r="Q49" i="1"/>
  <c r="Q33" i="1"/>
  <c r="Q38" i="1"/>
  <c r="Q34" i="1"/>
  <c r="Q58" i="1"/>
  <c r="Q35" i="1"/>
  <c r="Q31" i="1"/>
  <c r="Q36" i="1"/>
  <c r="N22" i="1"/>
  <c r="N21" i="1"/>
  <c r="N20" i="1"/>
  <c r="Q1" i="1" s="1"/>
  <c r="N19" i="1"/>
  <c r="N18" i="1"/>
  <c r="R1" i="1" s="1"/>
  <c r="N17" i="1"/>
  <c r="N16" i="1"/>
  <c r="N15" i="1"/>
  <c r="N14" i="1"/>
  <c r="N13" i="1"/>
  <c r="N12" i="1"/>
  <c r="N11" i="1"/>
  <c r="N10" i="1"/>
  <c r="O12" i="1" l="1"/>
  <c r="T30" i="1"/>
  <c r="P30" i="1" s="1"/>
  <c r="T29" i="1"/>
  <c r="P29" i="1" s="1"/>
  <c r="T28" i="1"/>
  <c r="P28" i="1" s="1"/>
  <c r="T27" i="1"/>
  <c r="P27" i="1" s="1"/>
  <c r="T26" i="1"/>
  <c r="P26" i="1" s="1"/>
  <c r="T25" i="1"/>
  <c r="P25" i="1" s="1"/>
  <c r="T24" i="1"/>
  <c r="P24" i="1" s="1"/>
  <c r="T23" i="1"/>
  <c r="P23" i="1" s="1"/>
  <c r="T22" i="1"/>
  <c r="P22" i="1" s="1"/>
  <c r="T21" i="1"/>
  <c r="P21" i="1" s="1"/>
  <c r="T20" i="1"/>
  <c r="P20" i="1" s="1"/>
  <c r="T19" i="1"/>
  <c r="P19" i="1" s="1"/>
  <c r="T18" i="1"/>
  <c r="P18" i="1" s="1"/>
  <c r="T17" i="1"/>
  <c r="P17" i="1" s="1"/>
  <c r="T16" i="1"/>
  <c r="P16" i="1" s="1"/>
  <c r="T15" i="1"/>
  <c r="P15" i="1" s="1"/>
  <c r="T14" i="1"/>
  <c r="P14" i="1" s="1"/>
  <c r="T13" i="1"/>
  <c r="P13" i="1" s="1"/>
  <c r="T12" i="1"/>
  <c r="P12" i="1" s="1"/>
  <c r="T11" i="1"/>
  <c r="P11" i="1" s="1"/>
  <c r="T10" i="1"/>
  <c r="P10" i="1" s="1"/>
  <c r="O10" i="1" l="1"/>
  <c r="O30" i="1" l="1"/>
  <c r="Q30" i="1" s="1"/>
  <c r="O29" i="1"/>
  <c r="Q29" i="1" s="1"/>
  <c r="O28" i="1"/>
  <c r="O27" i="1"/>
  <c r="Q27" i="1" s="1"/>
  <c r="O26" i="1"/>
  <c r="Q26" i="1" s="1"/>
  <c r="O25" i="1"/>
  <c r="Q25" i="1" s="1"/>
  <c r="O24" i="1"/>
  <c r="O23" i="1"/>
  <c r="O22" i="1"/>
  <c r="Q22" i="1" s="1"/>
  <c r="O21" i="1"/>
  <c r="Q21" i="1" s="1"/>
  <c r="O20" i="1"/>
  <c r="O19" i="1"/>
  <c r="O18" i="1"/>
  <c r="Q18" i="1" s="1"/>
  <c r="O17" i="1"/>
  <c r="Q17" i="1" s="1"/>
  <c r="O16" i="1"/>
  <c r="O15" i="1"/>
  <c r="O14" i="1"/>
  <c r="Q14" i="1" s="1"/>
  <c r="O13" i="1"/>
  <c r="Q13" i="1" s="1"/>
  <c r="O11" i="1"/>
  <c r="Q11" i="1" s="1"/>
  <c r="Q12" i="1" l="1"/>
  <c r="Q28" i="1"/>
  <c r="Q20" i="1"/>
  <c r="Q19" i="1"/>
  <c r="Q16" i="1"/>
  <c r="Q23" i="1"/>
  <c r="Q15" i="1"/>
  <c r="Q8" i="1" s="1"/>
  <c r="B10" i="14" s="1"/>
  <c r="B11" i="14" s="1"/>
  <c r="Q24" i="1"/>
  <c r="Q10" i="1"/>
  <c r="Q9" i="1" l="1"/>
  <c r="R8" i="1"/>
  <c r="C10" i="14" s="1"/>
  <c r="C11" i="14" s="1"/>
  <c r="L6" i="1"/>
  <c r="C12" i="14" l="1"/>
  <c r="D10" i="14"/>
  <c r="D11" i="14" l="1"/>
  <c r="D12" i="14" s="1"/>
  <c r="B12" i="14"/>
</calcChain>
</file>

<file path=xl/comments1.xml><?xml version="1.0" encoding="utf-8"?>
<comments xmlns="http://schemas.openxmlformats.org/spreadsheetml/2006/main">
  <authors>
    <author>Paco</author>
  </authors>
  <commentList>
    <comment ref="D9" authorId="0" shapeId="0">
      <text>
        <r>
          <rPr>
            <b/>
            <sz val="9"/>
            <color indexed="81"/>
            <rFont val="Tahoma"/>
            <family val="2"/>
          </rPr>
          <t>Estos datos se añadirán una vez se cumplimenten las hojas siguientes. Aquí no hay que introducir ningún dato.
Sólo cuentan las inserciones que cumplen con lo establecido en la Orden de bases.</t>
        </r>
        <r>
          <rPr>
            <sz val="9"/>
            <color indexed="81"/>
            <rFont val="Tahoma"/>
            <family val="2"/>
          </rPr>
          <t xml:space="preserve">
</t>
        </r>
      </text>
    </comment>
  </commentList>
</comments>
</file>

<file path=xl/comments2.xml><?xml version="1.0" encoding="utf-8"?>
<comments xmlns="http://schemas.openxmlformats.org/spreadsheetml/2006/main">
  <authors>
    <author>GARCIA CAMPILLO, FCO.JOSE</author>
  </authors>
  <commentList>
    <comment ref="K9" authorId="0" shapeId="0">
      <text>
        <r>
          <rPr>
            <sz val="9"/>
            <color indexed="81"/>
            <rFont val="Tahoma"/>
            <family val="2"/>
          </rPr>
          <t xml:space="preserve">Si la contratación es indefinida, la celda debe quedar en blanco. Si la contratación es temporal, deberá poner (en numero) la duración en meses (1; 2,5; 0,5; 12….) 
</t>
        </r>
      </text>
    </comment>
  </commentList>
</comments>
</file>

<file path=xl/sharedStrings.xml><?xml version="1.0" encoding="utf-8"?>
<sst xmlns="http://schemas.openxmlformats.org/spreadsheetml/2006/main" count="50" uniqueCount="48">
  <si>
    <t>Nombre y Apellidos</t>
  </si>
  <si>
    <t>DNI</t>
  </si>
  <si>
    <t>Sexo</t>
  </si>
  <si>
    <t>Fecha nacimiento</t>
  </si>
  <si>
    <t>Discapacidad</t>
  </si>
  <si>
    <t xml:space="preserve">Tipo </t>
  </si>
  <si>
    <t>%</t>
  </si>
  <si>
    <t>Fecha alta POL</t>
  </si>
  <si>
    <t>Contrato de trabajo</t>
  </si>
  <si>
    <t>Fecha inicio</t>
  </si>
  <si>
    <t>Tipo contrato</t>
  </si>
  <si>
    <t>Empresa</t>
  </si>
  <si>
    <t>D/Dª</t>
  </si>
  <si>
    <t>con DNI</t>
  </si>
  <si>
    <t>como representante de la entidad</t>
  </si>
  <si>
    <t>con CIF</t>
  </si>
  <si>
    <t xml:space="preserve">, y relativo al expediente </t>
  </si>
  <si>
    <t>Duracion (*)</t>
  </si>
  <si>
    <t>Indefinido</t>
  </si>
  <si>
    <t>Temporal</t>
  </si>
  <si>
    <t>Eventual</t>
  </si>
  <si>
    <t>Obra o Servicio</t>
  </si>
  <si>
    <t>Prácticas</t>
  </si>
  <si>
    <t>Formacion y Aprendizaje</t>
  </si>
  <si>
    <t>Fijo discontinuo</t>
  </si>
  <si>
    <t>Fisica/orgánica</t>
  </si>
  <si>
    <t>Sensorial</t>
  </si>
  <si>
    <t>Intelectual, con parálisis cerebral o con enfermedad mental</t>
  </si>
  <si>
    <t>Tipo discapacidad</t>
  </si>
  <si>
    <t>Hombre</t>
  </si>
  <si>
    <t>Mujer</t>
  </si>
  <si>
    <t xml:space="preserve">(*) En caso de contratos por obra o servicio, estimar una duración del contrato </t>
  </si>
  <si>
    <t>Fdo:</t>
  </si>
  <si>
    <t>firmado electrónicamente</t>
  </si>
  <si>
    <t>El FSE invierte en tu futuro</t>
  </si>
  <si>
    <t>Nº de inserciones total</t>
  </si>
  <si>
    <t>Nº TOTAL DE INSERCIONES</t>
  </si>
  <si>
    <t>TOTAL</t>
  </si>
  <si>
    <t xml:space="preserve">Nº TOTAL DE INSERCIONES &lt; 65 % DISCAPACIDAD </t>
  </si>
  <si>
    <t xml:space="preserve">Nº TOTAL DE INSERCIONES &gt;=65 % DISCAPACIDAD </t>
  </si>
  <si>
    <t>ENTIDAD</t>
  </si>
  <si>
    <t>Nº EXPTE</t>
  </si>
  <si>
    <t>H0MBRES</t>
  </si>
  <si>
    <t>MUJERES</t>
  </si>
  <si>
    <t>Hoja nº 1</t>
  </si>
  <si>
    <t>(*)</t>
  </si>
  <si>
    <t>Proc. 0938</t>
  </si>
  <si>
    <t>(*) Estos datos se obtendrán, una vez cumplimentada la hoja siguiente (RELACION1).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</si>
</sst>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sz val="11"/>
      <color theme="0"/>
      <name val="Calibri"/>
      <family val="2"/>
      <scheme val="minor"/>
    </font>
    <font>
      <sz val="8"/>
      <color theme="1"/>
      <name val="Calibri"/>
      <family val="2"/>
      <scheme val="minor"/>
    </font>
    <font>
      <sz val="11"/>
      <color theme="0" tint="-0.34998626667073579"/>
      <name val="Calibri"/>
      <family val="2"/>
      <scheme val="minor"/>
    </font>
    <font>
      <i/>
      <sz val="11"/>
      <color theme="1"/>
      <name val="Calibri"/>
      <family val="2"/>
      <scheme val="minor"/>
    </font>
    <font>
      <sz val="14"/>
      <color theme="1"/>
      <name val="Calibri"/>
      <family val="2"/>
      <scheme val="minor"/>
    </font>
    <font>
      <b/>
      <sz val="14"/>
      <color theme="0"/>
      <name val="Calibri"/>
      <family val="2"/>
      <scheme val="minor"/>
    </font>
    <font>
      <b/>
      <sz val="14"/>
      <name val="Calibri"/>
      <family val="2"/>
      <scheme val="minor"/>
    </font>
    <font>
      <sz val="18"/>
      <color theme="1"/>
      <name val="Calibri"/>
      <family val="2"/>
      <scheme val="minor"/>
    </font>
    <font>
      <sz val="9"/>
      <color indexed="81"/>
      <name val="Tahoma"/>
      <family val="2"/>
    </font>
    <font>
      <b/>
      <sz val="9"/>
      <color indexed="81"/>
      <name val="Tahoma"/>
      <family val="2"/>
    </font>
    <font>
      <sz val="11"/>
      <color rgb="FFFF0000"/>
      <name val="Calibri"/>
      <family val="2"/>
      <scheme val="minor"/>
    </font>
    <font>
      <sz val="8"/>
      <color theme="1"/>
      <name val="Arial Narrow"/>
      <family val="2"/>
    </font>
  </fonts>
  <fills count="8">
    <fill>
      <patternFill patternType="none"/>
    </fill>
    <fill>
      <patternFill patternType="gray125"/>
    </fill>
    <fill>
      <patternFill patternType="solid">
        <fgColor theme="9"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4"/>
        <bgColor indexed="64"/>
      </patternFill>
    </fill>
    <fill>
      <patternFill patternType="solid">
        <fgColor theme="7" tint="0.79998168889431442"/>
        <bgColor indexed="64"/>
      </patternFill>
    </fill>
    <fill>
      <patternFill patternType="solid">
        <fgColor theme="4" tint="0.79998168889431442"/>
        <bgColor indexed="64"/>
      </patternFill>
    </fill>
  </fills>
  <borders count="50">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7" tint="0.39997558519241921"/>
      </left>
      <right style="thin">
        <color theme="7" tint="0.39997558519241921"/>
      </right>
      <top style="thin">
        <color theme="0"/>
      </top>
      <bottom style="thin">
        <color theme="0"/>
      </bottom>
      <diagonal/>
    </border>
    <border>
      <left style="thin">
        <color theme="7" tint="0.39997558519241921"/>
      </left>
      <right style="thin">
        <color theme="7" tint="0.39997558519241921"/>
      </right>
      <top style="thin">
        <color theme="7" tint="0.39997558519241921"/>
      </top>
      <bottom style="thin">
        <color theme="7" tint="0.39997558519241921"/>
      </bottom>
      <diagonal/>
    </border>
    <border>
      <left style="thin">
        <color theme="7" tint="0.39994506668294322"/>
      </left>
      <right style="thin">
        <color theme="7" tint="0.39994506668294322"/>
      </right>
      <top style="thin">
        <color theme="7" tint="0.39994506668294322"/>
      </top>
      <bottom style="thin">
        <color theme="7" tint="0.39994506668294322"/>
      </bottom>
      <diagonal/>
    </border>
    <border>
      <left style="thin">
        <color theme="7" tint="0.39994506668294322"/>
      </left>
      <right style="thin">
        <color theme="0"/>
      </right>
      <top style="thin">
        <color theme="7" tint="0.39994506668294322"/>
      </top>
      <bottom style="thin">
        <color theme="7" tint="0.39994506668294322"/>
      </bottom>
      <diagonal/>
    </border>
    <border>
      <left style="thin">
        <color theme="0"/>
      </left>
      <right style="thin">
        <color theme="0"/>
      </right>
      <top style="thin">
        <color theme="7" tint="0.39994506668294322"/>
      </top>
      <bottom style="thin">
        <color theme="7" tint="0.39994506668294322"/>
      </bottom>
      <diagonal/>
    </border>
    <border>
      <left style="thin">
        <color theme="0"/>
      </left>
      <right style="thin">
        <color theme="7" tint="0.39994506668294322"/>
      </right>
      <top style="thin">
        <color theme="7" tint="0.39994506668294322"/>
      </top>
      <bottom style="thin">
        <color theme="7" tint="0.39994506668294322"/>
      </bottom>
      <diagonal/>
    </border>
    <border>
      <left style="thin">
        <color theme="7" tint="0.39997558519241921"/>
      </left>
      <right/>
      <top style="thin">
        <color theme="7" tint="0.39997558519241921"/>
      </top>
      <bottom style="thin">
        <color theme="7" tint="0.39997558519241921"/>
      </bottom>
      <diagonal/>
    </border>
    <border>
      <left/>
      <right style="thin">
        <color theme="7" tint="0.39997558519241921"/>
      </right>
      <top style="thin">
        <color theme="7" tint="0.39997558519241921"/>
      </top>
      <bottom style="thin">
        <color theme="7" tint="0.3999755851924192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7" tint="-0.24994659260841701"/>
      </left>
      <right style="thin">
        <color theme="7" tint="-0.24994659260841701"/>
      </right>
      <top/>
      <bottom style="thin">
        <color theme="7" tint="-0.24994659260841701"/>
      </bottom>
      <diagonal/>
    </border>
    <border>
      <left style="thin">
        <color theme="7" tint="0.59996337778862885"/>
      </left>
      <right style="thin">
        <color theme="7" tint="0.59996337778862885"/>
      </right>
      <top style="thin">
        <color theme="7" tint="0.59996337778862885"/>
      </top>
      <bottom style="thin">
        <color theme="7" tint="0.59996337778862885"/>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7" tint="0.39997558519241921"/>
      </left>
      <right style="thin">
        <color theme="0"/>
      </right>
      <top style="thin">
        <color theme="7" tint="0.39994506668294322"/>
      </top>
      <bottom style="thin">
        <color theme="7" tint="0.39997558519241921"/>
      </bottom>
      <diagonal/>
    </border>
    <border>
      <left style="thin">
        <color theme="0"/>
      </left>
      <right style="thin">
        <color theme="0"/>
      </right>
      <top style="thin">
        <color theme="7" tint="0.39994506668294322"/>
      </top>
      <bottom style="thin">
        <color theme="7" tint="0.39997558519241921"/>
      </bottom>
      <diagonal/>
    </border>
    <border>
      <left style="thin">
        <color theme="0"/>
      </left>
      <right style="thin">
        <color theme="7" tint="0.39997558519241921"/>
      </right>
      <top style="thin">
        <color theme="7" tint="0.39994506668294322"/>
      </top>
      <bottom style="thin">
        <color theme="7" tint="0.39997558519241921"/>
      </bottom>
      <diagonal/>
    </border>
    <border>
      <left style="thin">
        <color theme="0"/>
      </left>
      <right style="thin">
        <color theme="0"/>
      </right>
      <top style="thin">
        <color theme="7" tint="0.59996337778862885"/>
      </top>
      <bottom style="thin">
        <color theme="0"/>
      </bottom>
      <diagonal/>
    </border>
    <border>
      <left/>
      <right/>
      <top style="thin">
        <color theme="7" tint="0.39997558519241921"/>
      </top>
      <bottom style="thin">
        <color theme="7" tint="0.3999755851924192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left>
      <right/>
      <top/>
      <bottom/>
      <diagonal/>
    </border>
    <border>
      <left style="thin">
        <color theme="7" tint="0.59996337778862885"/>
      </left>
      <right/>
      <top style="thin">
        <color theme="7" tint="0.59996337778862885"/>
      </top>
      <bottom style="thin">
        <color theme="7" tint="0.59996337778862885"/>
      </bottom>
      <diagonal/>
    </border>
    <border>
      <left/>
      <right style="thin">
        <color theme="7" tint="0.59996337778862885"/>
      </right>
      <top style="thin">
        <color theme="7" tint="0.59996337778862885"/>
      </top>
      <bottom style="thin">
        <color theme="7" tint="0.59996337778862885"/>
      </bottom>
      <diagonal/>
    </border>
    <border>
      <left style="thin">
        <color theme="7" tint="0.59996337778862885"/>
      </left>
      <right/>
      <top style="thin">
        <color theme="7" tint="-0.24994659260841701"/>
      </top>
      <bottom style="thin">
        <color theme="7" tint="0.59996337778862885"/>
      </bottom>
      <diagonal/>
    </border>
    <border>
      <left/>
      <right style="thin">
        <color theme="7" tint="0.59996337778862885"/>
      </right>
      <top style="thin">
        <color theme="7" tint="-0.24994659260841701"/>
      </top>
      <bottom style="thin">
        <color theme="7" tint="0.59996337778862885"/>
      </bottom>
      <diagonal/>
    </border>
    <border>
      <left style="thin">
        <color theme="7" tint="-0.24994659260841701"/>
      </left>
      <right/>
      <top style="thin">
        <color theme="7" tint="-0.24994659260841701"/>
      </top>
      <bottom style="thin">
        <color theme="7" tint="-0.24994659260841701"/>
      </bottom>
      <diagonal/>
    </border>
    <border>
      <left/>
      <right/>
      <top style="thin">
        <color theme="7" tint="-0.24994659260841701"/>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style="thin">
        <color theme="7" tint="-0.24994659260841701"/>
      </left>
      <right/>
      <top style="thin">
        <color theme="7" tint="-0.24994659260841701"/>
      </top>
      <bottom/>
      <diagonal/>
    </border>
    <border>
      <left/>
      <right style="thin">
        <color theme="7" tint="-0.24994659260841701"/>
      </right>
      <top style="thin">
        <color theme="7" tint="-0.24994659260841701"/>
      </top>
      <bottom/>
      <diagonal/>
    </border>
    <border>
      <left style="thin">
        <color theme="7" tint="-0.24994659260841701"/>
      </left>
      <right/>
      <top/>
      <bottom style="thin">
        <color theme="7" tint="-0.24994659260841701"/>
      </bottom>
      <diagonal/>
    </border>
    <border>
      <left/>
      <right style="thin">
        <color theme="7" tint="-0.24994659260841701"/>
      </right>
      <top/>
      <bottom style="thin">
        <color theme="7" tint="-0.24994659260841701"/>
      </bottom>
      <diagonal/>
    </border>
  </borders>
  <cellStyleXfs count="1">
    <xf numFmtId="0" fontId="0" fillId="0" borderId="0"/>
  </cellStyleXfs>
  <cellXfs count="120">
    <xf numFmtId="0" fontId="0" fillId="0" borderId="0" xfId="0"/>
    <xf numFmtId="0" fontId="0" fillId="0" borderId="0" xfId="0" applyAlignment="1">
      <alignment horizontal="center"/>
    </xf>
    <xf numFmtId="0" fontId="0" fillId="0" borderId="0" xfId="0" applyAlignment="1">
      <alignment vertical="center"/>
    </xf>
    <xf numFmtId="0" fontId="0" fillId="0" borderId="2" xfId="0" applyBorder="1"/>
    <xf numFmtId="0" fontId="0" fillId="0" borderId="3" xfId="0" applyBorder="1"/>
    <xf numFmtId="0" fontId="0" fillId="0" borderId="4" xfId="0" applyBorder="1"/>
    <xf numFmtId="0" fontId="0" fillId="0" borderId="1" xfId="0" applyBorder="1"/>
    <xf numFmtId="0" fontId="0" fillId="0" borderId="6" xfId="0" applyBorder="1"/>
    <xf numFmtId="0" fontId="0" fillId="0" borderId="5" xfId="0" applyBorder="1"/>
    <xf numFmtId="0" fontId="2" fillId="0" borderId="0" xfId="0" applyFont="1"/>
    <xf numFmtId="0" fontId="0" fillId="0" borderId="1" xfId="0" applyBorder="1" applyAlignment="1">
      <alignment horizontal="center"/>
    </xf>
    <xf numFmtId="0" fontId="0" fillId="0" borderId="7" xfId="0" applyBorder="1" applyAlignment="1">
      <alignment horizontal="center"/>
    </xf>
    <xf numFmtId="0" fontId="0" fillId="0" borderId="6" xfId="0" applyBorder="1" applyAlignment="1">
      <alignment horizontal="center"/>
    </xf>
    <xf numFmtId="0" fontId="0" fillId="0" borderId="5" xfId="0" applyBorder="1" applyAlignment="1">
      <alignment horizontal="center"/>
    </xf>
    <xf numFmtId="0" fontId="0" fillId="0" borderId="0" xfId="0" applyProtection="1">
      <protection hidden="1"/>
    </xf>
    <xf numFmtId="0" fontId="0" fillId="0" borderId="0" xfId="0" applyAlignment="1">
      <alignment vertical="center" wrapText="1"/>
    </xf>
    <xf numFmtId="0" fontId="2" fillId="0" borderId="0" xfId="0" applyFont="1" applyAlignment="1">
      <alignment vertical="center" wrapText="1"/>
    </xf>
    <xf numFmtId="0" fontId="2" fillId="0" borderId="0" xfId="0" applyFont="1" applyAlignment="1">
      <alignment vertical="center"/>
    </xf>
    <xf numFmtId="0" fontId="0" fillId="0" borderId="2" xfId="0" applyBorder="1" applyAlignment="1">
      <alignment horizontal="center" vertical="center" wrapText="1"/>
    </xf>
    <xf numFmtId="0" fontId="1" fillId="2" borderId="15" xfId="0" applyFont="1" applyFill="1" applyBorder="1" applyAlignment="1">
      <alignment horizontal="center" vertical="center" wrapText="1"/>
    </xf>
    <xf numFmtId="0" fontId="0" fillId="0" borderId="18" xfId="0" applyBorder="1" applyAlignment="1" applyProtection="1">
      <alignment horizontal="center" vertical="center"/>
      <protection locked="0"/>
    </xf>
    <xf numFmtId="0" fontId="0" fillId="0" borderId="18" xfId="0" applyBorder="1" applyAlignment="1" applyProtection="1">
      <alignment vertical="center"/>
      <protection locked="0"/>
    </xf>
    <xf numFmtId="0" fontId="0" fillId="0" borderId="18" xfId="0" applyBorder="1" applyAlignment="1" applyProtection="1">
      <alignment vertical="center" wrapText="1"/>
      <protection locked="0"/>
    </xf>
    <xf numFmtId="14" fontId="0" fillId="0" borderId="18" xfId="0" applyNumberFormat="1" applyBorder="1" applyAlignment="1" applyProtection="1">
      <alignment horizontal="center" vertical="center"/>
      <protection locked="0"/>
    </xf>
    <xf numFmtId="0" fontId="0" fillId="0" borderId="18" xfId="0" applyBorder="1" applyAlignment="1" applyProtection="1">
      <alignment horizontal="center" vertical="center" wrapText="1"/>
      <protection locked="0"/>
    </xf>
    <xf numFmtId="14" fontId="0" fillId="0" borderId="18" xfId="0" applyNumberFormat="1" applyBorder="1" applyAlignment="1" applyProtection="1">
      <alignment horizontal="center" vertical="center" wrapText="1"/>
      <protection locked="0"/>
    </xf>
    <xf numFmtId="0" fontId="0" fillId="0" borderId="9" xfId="0" applyBorder="1" applyProtection="1">
      <protection hidden="1"/>
    </xf>
    <xf numFmtId="0" fontId="0" fillId="0" borderId="9" xfId="0" applyBorder="1" applyProtection="1">
      <protection locked="0"/>
    </xf>
    <xf numFmtId="0" fontId="0" fillId="0" borderId="8" xfId="0" applyBorder="1" applyProtection="1">
      <protection locked="0"/>
    </xf>
    <xf numFmtId="0" fontId="0" fillId="0" borderId="2" xfId="0" applyBorder="1" applyAlignment="1">
      <alignment horizontal="center"/>
    </xf>
    <xf numFmtId="0" fontId="0" fillId="0" borderId="25" xfId="0" applyBorder="1"/>
    <xf numFmtId="0" fontId="0" fillId="0" borderId="25" xfId="0" applyBorder="1" applyAlignment="1">
      <alignment horizontal="center"/>
    </xf>
    <xf numFmtId="0" fontId="3" fillId="0" borderId="1" xfId="0" applyFont="1" applyBorder="1"/>
    <xf numFmtId="0" fontId="3" fillId="0" borderId="1" xfId="0" applyFont="1" applyBorder="1" applyAlignment="1">
      <alignment horizontal="center"/>
    </xf>
    <xf numFmtId="0" fontId="0" fillId="0" borderId="1" xfId="0" applyBorder="1" applyAlignment="1">
      <alignment horizontal="right"/>
    </xf>
    <xf numFmtId="0" fontId="4" fillId="0" borderId="1" xfId="0" applyFont="1" applyBorder="1" applyAlignment="1">
      <alignment horizontal="center"/>
    </xf>
    <xf numFmtId="0" fontId="5" fillId="0" borderId="1" xfId="0" applyFont="1" applyBorder="1" applyAlignment="1">
      <alignment horizontal="right"/>
    </xf>
    <xf numFmtId="0" fontId="0" fillId="0" borderId="0" xfId="0" applyProtection="1"/>
    <xf numFmtId="0" fontId="1" fillId="0" borderId="0" xfId="0" applyFont="1" applyProtection="1"/>
    <xf numFmtId="14" fontId="0" fillId="0" borderId="18" xfId="0" applyNumberFormat="1" applyBorder="1" applyAlignment="1" applyProtection="1">
      <alignment vertical="center"/>
      <protection locked="0"/>
    </xf>
    <xf numFmtId="0" fontId="0" fillId="0" borderId="18" xfId="0" applyNumberFormat="1" applyBorder="1" applyAlignment="1" applyProtection="1">
      <alignment horizontal="center" vertical="center"/>
      <protection locked="0"/>
    </xf>
    <xf numFmtId="0" fontId="7" fillId="5" borderId="27" xfId="0" applyFont="1" applyFill="1" applyBorder="1" applyAlignment="1">
      <alignment horizontal="center" vertical="center"/>
    </xf>
    <xf numFmtId="0" fontId="0" fillId="4" borderId="0" xfId="0" applyFill="1" applyBorder="1"/>
    <xf numFmtId="0" fontId="0" fillId="4" borderId="0" xfId="0" applyFill="1" applyBorder="1" applyAlignment="1">
      <alignment horizontal="center"/>
    </xf>
    <xf numFmtId="0" fontId="0" fillId="6" borderId="1" xfId="0" applyFill="1" applyBorder="1" applyAlignment="1">
      <alignment horizontal="right"/>
    </xf>
    <xf numFmtId="0" fontId="6" fillId="0" borderId="27" xfId="0" applyFont="1" applyBorder="1" applyAlignment="1" applyProtection="1">
      <alignment horizontal="center" vertical="center"/>
      <protection hidden="1"/>
    </xf>
    <xf numFmtId="3" fontId="6" fillId="0" borderId="27" xfId="0" applyNumberFormat="1" applyFont="1" applyBorder="1" applyAlignment="1" applyProtection="1">
      <alignment horizontal="center" vertical="center"/>
      <protection hidden="1"/>
    </xf>
    <xf numFmtId="14" fontId="0" fillId="0" borderId="18" xfId="0" applyNumberFormat="1" applyBorder="1" applyAlignment="1" applyProtection="1">
      <alignment vertical="center" wrapText="1"/>
      <protection locked="0"/>
    </xf>
    <xf numFmtId="49" fontId="0" fillId="0" borderId="18" xfId="0" applyNumberFormat="1" applyBorder="1" applyAlignment="1" applyProtection="1">
      <alignment vertical="center"/>
      <protection locked="0"/>
    </xf>
    <xf numFmtId="49" fontId="0" fillId="0" borderId="18" xfId="0" applyNumberFormat="1" applyBorder="1" applyAlignment="1" applyProtection="1">
      <alignment vertical="center" wrapText="1"/>
      <protection locked="0"/>
    </xf>
    <xf numFmtId="0" fontId="0" fillId="4" borderId="31" xfId="0" applyFill="1" applyBorder="1" applyAlignment="1">
      <alignment horizontal="center"/>
    </xf>
    <xf numFmtId="0" fontId="0" fillId="0" borderId="0" xfId="0" applyBorder="1"/>
    <xf numFmtId="0" fontId="0" fillId="4" borderId="32" xfId="0" applyFill="1" applyBorder="1" applyAlignment="1">
      <alignment horizontal="center"/>
    </xf>
    <xf numFmtId="0" fontId="0" fillId="4" borderId="31" xfId="0" applyFill="1" applyBorder="1"/>
    <xf numFmtId="0" fontId="0" fillId="4" borderId="32" xfId="0" applyFill="1" applyBorder="1"/>
    <xf numFmtId="0" fontId="6" fillId="5" borderId="33" xfId="0" applyFont="1" applyFill="1" applyBorder="1" applyAlignment="1">
      <alignment vertical="center"/>
    </xf>
    <xf numFmtId="0" fontId="7" fillId="5" borderId="34" xfId="0" applyFont="1" applyFill="1" applyBorder="1" applyAlignment="1">
      <alignment horizontal="center" vertical="center"/>
    </xf>
    <xf numFmtId="0" fontId="6" fillId="0" borderId="33" xfId="0" applyFont="1" applyBorder="1" applyAlignment="1">
      <alignment vertical="center"/>
    </xf>
    <xf numFmtId="0" fontId="8" fillId="3" borderId="34" xfId="0" applyFont="1" applyFill="1" applyBorder="1" applyAlignment="1">
      <alignment horizontal="center" vertical="center"/>
    </xf>
    <xf numFmtId="3" fontId="8" fillId="3" borderId="34" xfId="0" applyNumberFormat="1" applyFont="1" applyFill="1" applyBorder="1" applyAlignment="1">
      <alignment horizontal="center" vertical="center"/>
    </xf>
    <xf numFmtId="0" fontId="0" fillId="4" borderId="35" xfId="0" applyFill="1" applyBorder="1"/>
    <xf numFmtId="0" fontId="0" fillId="4" borderId="36" xfId="0" applyFill="1" applyBorder="1"/>
    <xf numFmtId="0" fontId="0" fillId="4" borderId="37" xfId="0" applyFill="1" applyBorder="1"/>
    <xf numFmtId="0" fontId="12" fillId="0" borderId="0" xfId="0" applyFont="1"/>
    <xf numFmtId="0" fontId="12" fillId="0" borderId="0" xfId="0" applyFont="1" applyAlignment="1">
      <alignment vertical="center"/>
    </xf>
    <xf numFmtId="0" fontId="12" fillId="0" borderId="0" xfId="0" applyFont="1" applyAlignment="1">
      <alignment vertical="center" wrapText="1"/>
    </xf>
    <xf numFmtId="0" fontId="13" fillId="0" borderId="18" xfId="0" applyFont="1" applyBorder="1" applyAlignment="1" applyProtection="1">
      <alignment horizontal="center" vertical="center"/>
      <protection locked="0"/>
    </xf>
    <xf numFmtId="0" fontId="2" fillId="4" borderId="0" xfId="0" applyFont="1" applyFill="1" applyProtection="1">
      <protection hidden="1"/>
    </xf>
    <xf numFmtId="14" fontId="0" fillId="0" borderId="6" xfId="0" applyNumberFormat="1" applyBorder="1"/>
    <xf numFmtId="14" fontId="0" fillId="0" borderId="5" xfId="0" applyNumberFormat="1" applyBorder="1"/>
    <xf numFmtId="14" fontId="0" fillId="0" borderId="1" xfId="0" applyNumberFormat="1" applyBorder="1"/>
    <xf numFmtId="14" fontId="0" fillId="0" borderId="25" xfId="0" applyNumberFormat="1" applyBorder="1"/>
    <xf numFmtId="14" fontId="0" fillId="0" borderId="0" xfId="0" applyNumberFormat="1"/>
    <xf numFmtId="0" fontId="2" fillId="4" borderId="0" xfId="0" applyFont="1" applyFill="1"/>
    <xf numFmtId="3" fontId="2" fillId="4" borderId="0" xfId="0" applyNumberFormat="1" applyFont="1" applyFill="1" applyProtection="1">
      <protection hidden="1"/>
    </xf>
    <xf numFmtId="0" fontId="2" fillId="4" borderId="0" xfId="0" applyFont="1" applyFill="1" applyAlignment="1" applyProtection="1">
      <alignment vertical="center"/>
      <protection hidden="1"/>
    </xf>
    <xf numFmtId="0" fontId="2" fillId="4" borderId="0" xfId="0" applyFont="1" applyFill="1" applyAlignment="1">
      <alignment vertical="center"/>
    </xf>
    <xf numFmtId="0" fontId="2" fillId="4" borderId="0" xfId="0" applyFont="1" applyFill="1" applyAlignment="1">
      <alignment vertical="center" wrapText="1"/>
    </xf>
    <xf numFmtId="0" fontId="2" fillId="4" borderId="0" xfId="0" applyFont="1" applyFill="1" applyAlignment="1" applyProtection="1">
      <alignment vertical="center" wrapText="1"/>
      <protection hidden="1"/>
    </xf>
    <xf numFmtId="0" fontId="2" fillId="0" borderId="0" xfId="0" applyFont="1" applyProtection="1">
      <protection hidden="1"/>
    </xf>
    <xf numFmtId="0" fontId="0" fillId="4" borderId="33"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4" xfId="0" applyFill="1" applyBorder="1" applyAlignment="1" applyProtection="1">
      <alignment horizontal="center" vertical="center"/>
      <protection locked="0"/>
    </xf>
    <xf numFmtId="0" fontId="9" fillId="7" borderId="31" xfId="0" applyFont="1" applyFill="1" applyBorder="1" applyAlignment="1">
      <alignment horizontal="center" vertical="center"/>
    </xf>
    <xf numFmtId="0" fontId="9" fillId="7" borderId="0" xfId="0" applyFont="1" applyFill="1" applyBorder="1" applyAlignment="1">
      <alignment horizontal="center" vertical="center"/>
    </xf>
    <xf numFmtId="0" fontId="9" fillId="7" borderId="32" xfId="0" applyFont="1" applyFill="1" applyBorder="1" applyAlignment="1">
      <alignment horizontal="center" vertical="center"/>
    </xf>
    <xf numFmtId="0" fontId="0" fillId="4" borderId="28" xfId="0" applyFill="1" applyBorder="1" applyAlignment="1">
      <alignment horizontal="center"/>
    </xf>
    <xf numFmtId="0" fontId="0" fillId="4" borderId="29" xfId="0" applyFill="1" applyBorder="1" applyAlignment="1">
      <alignment horizontal="center"/>
    </xf>
    <xf numFmtId="0" fontId="0" fillId="4" borderId="30" xfId="0" applyFill="1" applyBorder="1" applyAlignment="1">
      <alignment horizontal="center"/>
    </xf>
    <xf numFmtId="0" fontId="0" fillId="0" borderId="0" xfId="0" applyAlignment="1">
      <alignment horizontal="center"/>
    </xf>
    <xf numFmtId="0" fontId="0" fillId="0" borderId="39"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4"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1" fillId="2" borderId="46" xfId="0" applyFont="1" applyFill="1" applyBorder="1" applyAlignment="1">
      <alignment horizontal="center" vertical="center" wrapText="1"/>
    </xf>
    <xf numFmtId="0" fontId="1" fillId="2" borderId="47"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0" fillId="0" borderId="41"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44" xfId="0" applyFont="1" applyFill="1" applyBorder="1" applyAlignment="1">
      <alignment horizontal="center" vertical="center" wrapText="1"/>
    </xf>
    <xf numFmtId="14" fontId="1" fillId="2" borderId="16" xfId="0" applyNumberFormat="1" applyFont="1" applyFill="1" applyBorder="1" applyAlignment="1">
      <alignment horizontal="center" vertical="center" wrapText="1"/>
    </xf>
    <xf numFmtId="14" fontId="1" fillId="2" borderId="17" xfId="0" applyNumberFormat="1" applyFont="1" applyFill="1" applyBorder="1" applyAlignment="1">
      <alignment horizontal="center" vertical="center" wrapText="1"/>
    </xf>
    <xf numFmtId="0" fontId="0" fillId="0" borderId="3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0" fillId="0" borderId="26" xfId="0" applyBorder="1" applyAlignment="1" applyProtection="1">
      <alignment horizontal="center"/>
      <protection locked="0"/>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190499</xdr:rowOff>
    </xdr:from>
    <xdr:to>
      <xdr:col>3</xdr:col>
      <xdr:colOff>314325</xdr:colOff>
      <xdr:row>0</xdr:row>
      <xdr:rowOff>866774</xdr:rowOff>
    </xdr:to>
    <xdr:grpSp>
      <xdr:nvGrpSpPr>
        <xdr:cNvPr id="5" name="Grupo 4"/>
        <xdr:cNvGrpSpPr/>
      </xdr:nvGrpSpPr>
      <xdr:grpSpPr>
        <a:xfrm>
          <a:off x="152400" y="190499"/>
          <a:ext cx="5972175" cy="676275"/>
          <a:chOff x="0" y="0"/>
          <a:chExt cx="5515920" cy="563040"/>
        </a:xfrm>
      </xdr:grpSpPr>
      <xdr:pic>
        <xdr:nvPicPr>
          <xdr:cNvPr id="6" name="Imagen 5" descr="Logotipo SEF"/>
          <xdr:cNvPicPr>
            <a:picLocks noChangeAspect="1"/>
          </xdr:cNvPicPr>
        </xdr:nvPicPr>
        <xdr:blipFill>
          <a:blip xmlns:r="http://schemas.openxmlformats.org/officeDocument/2006/relationships" r:embed="rId1"/>
          <a:srcRect/>
          <a:stretch>
            <a:fillRect/>
          </a:stretch>
        </xdr:blipFill>
        <xdr:spPr>
          <a:xfrm>
            <a:off x="4848120" y="19080"/>
            <a:ext cx="667800" cy="543960"/>
          </a:xfrm>
          <a:prstGeom prst="rect">
            <a:avLst/>
          </a:prstGeom>
          <a:noFill/>
          <a:ln cap="flat">
            <a:noFill/>
          </a:ln>
        </xdr:spPr>
      </xdr:pic>
      <xdr:pic>
        <xdr:nvPicPr>
          <xdr:cNvPr id="10" name="Imagen 9"/>
          <xdr:cNvPicPr>
            <a:picLocks noChangeAspect="1"/>
          </xdr:cNvPicPr>
        </xdr:nvPicPr>
        <xdr:blipFill>
          <a:blip xmlns:r="http://schemas.openxmlformats.org/officeDocument/2006/relationships" r:embed="rId2"/>
          <a:stretch>
            <a:fillRect/>
          </a:stretch>
        </xdr:blipFill>
        <xdr:spPr>
          <a:xfrm>
            <a:off x="1380960" y="56520"/>
            <a:ext cx="1424520" cy="421200"/>
          </a:xfrm>
          <a:prstGeom prst="rect">
            <a:avLst/>
          </a:prstGeom>
          <a:noFill/>
          <a:ln cap="flat">
            <a:noFill/>
          </a:ln>
        </xdr:spPr>
      </xdr:pic>
      <xdr:pic>
        <xdr:nvPicPr>
          <xdr:cNvPr id="11" name="Imagen 10"/>
          <xdr:cNvPicPr>
            <a:picLocks noChangeAspect="1"/>
          </xdr:cNvPicPr>
        </xdr:nvPicPr>
        <xdr:blipFill>
          <a:blip xmlns:r="http://schemas.openxmlformats.org/officeDocument/2006/relationships" r:embed="rId3"/>
          <a:stretch>
            <a:fillRect/>
          </a:stretch>
        </xdr:blipFill>
        <xdr:spPr>
          <a:xfrm>
            <a:off x="0" y="0"/>
            <a:ext cx="1208520" cy="543960"/>
          </a:xfrm>
          <a:prstGeom prst="rect">
            <a:avLst/>
          </a:prstGeom>
          <a:noFill/>
          <a:ln cap="flat">
            <a:noFill/>
          </a:ln>
        </xdr:spPr>
      </xdr:pic>
      <xdr:pic>
        <xdr:nvPicPr>
          <xdr:cNvPr id="12" name="Imagen 11" descr="T:\SSCC\Empleo\Fomento\FE\SEF\CEE\2024\ECA-GOIL\Anexos FSE +\co-funded_ES\horizontal\CMYK\JPEG\ES Cofinanciado por la Unión Europea_POS.jpg"/>
          <xdr:cNvPicPr>
            <a:picLocks noChangeAspect="1"/>
          </xdr:cNvPicPr>
        </xdr:nvPicPr>
        <xdr:blipFill>
          <a:blip xmlns:r="http://schemas.openxmlformats.org/officeDocument/2006/relationships" r:embed="rId4"/>
          <a:srcRect r="10566"/>
          <a:stretch>
            <a:fillRect/>
          </a:stretch>
        </xdr:blipFill>
        <xdr:spPr>
          <a:xfrm>
            <a:off x="3029040" y="75600"/>
            <a:ext cx="1705320" cy="399600"/>
          </a:xfrm>
          <a:prstGeom prst="rect">
            <a:avLst/>
          </a:prstGeom>
          <a:noFill/>
          <a:ln cap="flat">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247650</xdr:colOff>
      <xdr:row>0</xdr:row>
      <xdr:rowOff>114300</xdr:rowOff>
    </xdr:from>
    <xdr:to>
      <xdr:col>9</xdr:col>
      <xdr:colOff>476250</xdr:colOff>
      <xdr:row>0</xdr:row>
      <xdr:rowOff>809625</xdr:rowOff>
    </xdr:to>
    <xdr:grpSp>
      <xdr:nvGrpSpPr>
        <xdr:cNvPr id="5" name="Grupo 4"/>
        <xdr:cNvGrpSpPr/>
      </xdr:nvGrpSpPr>
      <xdr:grpSpPr>
        <a:xfrm>
          <a:off x="419100" y="114300"/>
          <a:ext cx="8620125" cy="695325"/>
          <a:chOff x="0" y="0"/>
          <a:chExt cx="5515920" cy="563040"/>
        </a:xfrm>
      </xdr:grpSpPr>
      <xdr:pic>
        <xdr:nvPicPr>
          <xdr:cNvPr id="7" name="Imagen 6" descr="Logotipo SEF"/>
          <xdr:cNvPicPr>
            <a:picLocks noChangeAspect="1"/>
          </xdr:cNvPicPr>
        </xdr:nvPicPr>
        <xdr:blipFill>
          <a:blip xmlns:r="http://schemas.openxmlformats.org/officeDocument/2006/relationships" r:embed="rId1"/>
          <a:srcRect/>
          <a:stretch>
            <a:fillRect/>
          </a:stretch>
        </xdr:blipFill>
        <xdr:spPr>
          <a:xfrm>
            <a:off x="4848120" y="19080"/>
            <a:ext cx="667800" cy="543960"/>
          </a:xfrm>
          <a:prstGeom prst="rect">
            <a:avLst/>
          </a:prstGeom>
          <a:noFill/>
          <a:ln cap="flat">
            <a:noFill/>
          </a:ln>
        </xdr:spPr>
      </xdr:pic>
      <xdr:pic>
        <xdr:nvPicPr>
          <xdr:cNvPr id="10" name="Imagen 9"/>
          <xdr:cNvPicPr>
            <a:picLocks noChangeAspect="1"/>
          </xdr:cNvPicPr>
        </xdr:nvPicPr>
        <xdr:blipFill>
          <a:blip xmlns:r="http://schemas.openxmlformats.org/officeDocument/2006/relationships" r:embed="rId2"/>
          <a:stretch>
            <a:fillRect/>
          </a:stretch>
        </xdr:blipFill>
        <xdr:spPr>
          <a:xfrm>
            <a:off x="1380960" y="56520"/>
            <a:ext cx="1424520" cy="421200"/>
          </a:xfrm>
          <a:prstGeom prst="rect">
            <a:avLst/>
          </a:prstGeom>
          <a:noFill/>
          <a:ln cap="flat">
            <a:noFill/>
          </a:ln>
        </xdr:spPr>
      </xdr:pic>
      <xdr:pic>
        <xdr:nvPicPr>
          <xdr:cNvPr id="11" name="Imagen 10"/>
          <xdr:cNvPicPr>
            <a:picLocks noChangeAspect="1"/>
          </xdr:cNvPicPr>
        </xdr:nvPicPr>
        <xdr:blipFill>
          <a:blip xmlns:r="http://schemas.openxmlformats.org/officeDocument/2006/relationships" r:embed="rId3"/>
          <a:stretch>
            <a:fillRect/>
          </a:stretch>
        </xdr:blipFill>
        <xdr:spPr>
          <a:xfrm>
            <a:off x="0" y="0"/>
            <a:ext cx="1208520" cy="543960"/>
          </a:xfrm>
          <a:prstGeom prst="rect">
            <a:avLst/>
          </a:prstGeom>
          <a:noFill/>
          <a:ln cap="flat">
            <a:noFill/>
          </a:ln>
        </xdr:spPr>
      </xdr:pic>
      <xdr:pic>
        <xdr:nvPicPr>
          <xdr:cNvPr id="12" name="Imagen 11" descr="T:\SSCC\Empleo\Fomento\FE\SEF\CEE\2024\ECA-GOIL\Anexos FSE +\co-funded_ES\horizontal\CMYK\JPEG\ES Cofinanciado por la Unión Europea_POS.jpg"/>
          <xdr:cNvPicPr>
            <a:picLocks noChangeAspect="1"/>
          </xdr:cNvPicPr>
        </xdr:nvPicPr>
        <xdr:blipFill>
          <a:blip xmlns:r="http://schemas.openxmlformats.org/officeDocument/2006/relationships" r:embed="rId4"/>
          <a:srcRect r="10566"/>
          <a:stretch>
            <a:fillRect/>
          </a:stretch>
        </xdr:blipFill>
        <xdr:spPr>
          <a:xfrm>
            <a:off x="3029040" y="75600"/>
            <a:ext cx="1705320" cy="399600"/>
          </a:xfrm>
          <a:prstGeom prst="rect">
            <a:avLst/>
          </a:prstGeom>
          <a:noFill/>
          <a:ln cap="flat">
            <a:noFill/>
          </a:ln>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2"/>
  <sheetViews>
    <sheetView tabSelected="1" workbookViewId="0">
      <selection activeCell="B10" sqref="B10"/>
    </sheetView>
    <sheetView tabSelected="1" workbookViewId="1">
      <selection activeCell="C10" sqref="C10"/>
    </sheetView>
  </sheetViews>
  <sheetFormatPr baseColWidth="10" defaultRowHeight="15" x14ac:dyDescent="0.25"/>
  <cols>
    <col min="1" max="1" width="62.85546875" customWidth="1"/>
    <col min="2" max="2" width="12.5703125" bestFit="1" customWidth="1"/>
    <col min="3" max="3" width="11.7109375" bestFit="1" customWidth="1"/>
  </cols>
  <sheetData>
    <row r="1" spans="1:4" ht="115.5" customHeight="1" x14ac:dyDescent="0.25">
      <c r="A1" s="86"/>
      <c r="B1" s="87"/>
      <c r="C1" s="87"/>
      <c r="D1" s="88"/>
    </row>
    <row r="2" spans="1:4" ht="18" customHeight="1" x14ac:dyDescent="0.25">
      <c r="A2" s="50"/>
      <c r="B2" s="51"/>
      <c r="C2" s="43"/>
      <c r="D2" s="52" t="s">
        <v>46</v>
      </c>
    </row>
    <row r="3" spans="1:4" ht="22.5" customHeight="1" x14ac:dyDescent="0.25">
      <c r="A3" s="83" t="s">
        <v>40</v>
      </c>
      <c r="B3" s="84"/>
      <c r="C3" s="84"/>
      <c r="D3" s="85"/>
    </row>
    <row r="4" spans="1:4" ht="24.75" customHeight="1" x14ac:dyDescent="0.25">
      <c r="A4" s="80"/>
      <c r="B4" s="81"/>
      <c r="C4" s="81"/>
      <c r="D4" s="82"/>
    </row>
    <row r="5" spans="1:4" ht="7.5" customHeight="1" x14ac:dyDescent="0.25">
      <c r="A5" s="53"/>
      <c r="B5" s="42"/>
      <c r="C5" s="42"/>
      <c r="D5" s="54"/>
    </row>
    <row r="6" spans="1:4" ht="23.25" x14ac:dyDescent="0.25">
      <c r="A6" s="83" t="s">
        <v>41</v>
      </c>
      <c r="B6" s="84"/>
      <c r="C6" s="84"/>
      <c r="D6" s="85"/>
    </row>
    <row r="7" spans="1:4" ht="27.75" customHeight="1" x14ac:dyDescent="0.25">
      <c r="A7" s="80"/>
      <c r="B7" s="81"/>
      <c r="C7" s="81"/>
      <c r="D7" s="82"/>
    </row>
    <row r="8" spans="1:4" x14ac:dyDescent="0.25">
      <c r="A8" s="50"/>
      <c r="B8" s="43"/>
      <c r="C8" s="43"/>
      <c r="D8" s="52"/>
    </row>
    <row r="9" spans="1:4" s="2" customFormat="1" ht="30" customHeight="1" x14ac:dyDescent="0.25">
      <c r="A9" s="55" t="s">
        <v>45</v>
      </c>
      <c r="B9" s="41" t="s">
        <v>42</v>
      </c>
      <c r="C9" s="41" t="s">
        <v>43</v>
      </c>
      <c r="D9" s="56" t="s">
        <v>37</v>
      </c>
    </row>
    <row r="10" spans="1:4" s="2" customFormat="1" ht="30" customHeight="1" x14ac:dyDescent="0.25">
      <c r="A10" s="57" t="s">
        <v>36</v>
      </c>
      <c r="B10" s="45">
        <f>'RELACION 1'!Q8</f>
        <v>0</v>
      </c>
      <c r="C10" s="45">
        <f>'RELACION 1'!R8</f>
        <v>0</v>
      </c>
      <c r="D10" s="58">
        <f>SUM(B10:C10)</f>
        <v>0</v>
      </c>
    </row>
    <row r="11" spans="1:4" s="2" customFormat="1" ht="30" customHeight="1" x14ac:dyDescent="0.25">
      <c r="A11" s="57" t="s">
        <v>39</v>
      </c>
      <c r="B11" s="46">
        <f>IF(B10=0,0,'RELACION 1'!Q1)</f>
        <v>0</v>
      </c>
      <c r="C11" s="45">
        <f>IF(C10=0,0,'RELACION 1'!R1)</f>
        <v>0</v>
      </c>
      <c r="D11" s="58">
        <f>SUM(B11:C11)</f>
        <v>0</v>
      </c>
    </row>
    <row r="12" spans="1:4" s="2" customFormat="1" ht="30" customHeight="1" x14ac:dyDescent="0.25">
      <c r="A12" s="57" t="s">
        <v>38</v>
      </c>
      <c r="B12" s="46">
        <f>SUM(B10-B11)</f>
        <v>0</v>
      </c>
      <c r="C12" s="46">
        <f t="shared" ref="C12:D12" si="0">SUM(C10-C11)</f>
        <v>0</v>
      </c>
      <c r="D12" s="59">
        <f t="shared" si="0"/>
        <v>0</v>
      </c>
    </row>
    <row r="13" spans="1:4" x14ac:dyDescent="0.25">
      <c r="A13" s="53"/>
      <c r="B13" s="42"/>
      <c r="C13" s="42"/>
      <c r="D13" s="54"/>
    </row>
    <row r="14" spans="1:4" x14ac:dyDescent="0.25">
      <c r="A14" s="53"/>
      <c r="B14" s="42"/>
      <c r="C14" s="42"/>
      <c r="D14" s="54"/>
    </row>
    <row r="15" spans="1:4" x14ac:dyDescent="0.25">
      <c r="A15" s="53"/>
      <c r="B15" s="42"/>
      <c r="C15" s="42"/>
      <c r="D15" s="54"/>
    </row>
    <row r="16" spans="1:4" x14ac:dyDescent="0.25">
      <c r="A16" s="53"/>
      <c r="B16" s="42"/>
      <c r="C16" s="42"/>
      <c r="D16" s="54"/>
    </row>
    <row r="17" spans="1:4" x14ac:dyDescent="0.25">
      <c r="A17" s="53"/>
      <c r="B17" s="42"/>
      <c r="C17" s="42"/>
      <c r="D17" s="54"/>
    </row>
    <row r="18" spans="1:4" x14ac:dyDescent="0.25">
      <c r="A18" s="53"/>
      <c r="B18" s="42"/>
      <c r="C18" s="42"/>
      <c r="D18" s="54"/>
    </row>
    <row r="19" spans="1:4" ht="15.75" thickBot="1" x14ac:dyDescent="0.3">
      <c r="A19" s="60"/>
      <c r="B19" s="61"/>
      <c r="C19" s="61"/>
      <c r="D19" s="62"/>
    </row>
    <row r="22" spans="1:4" x14ac:dyDescent="0.25">
      <c r="A22" t="s">
        <v>47</v>
      </c>
    </row>
  </sheetData>
  <sheetProtection password="DE7F" sheet="1" objects="1" scenarios="1"/>
  <mergeCells count="5">
    <mergeCell ref="A4:D4"/>
    <mergeCell ref="A3:D3"/>
    <mergeCell ref="A6:D6"/>
    <mergeCell ref="A7:D7"/>
    <mergeCell ref="A1:D1"/>
  </mergeCells>
  <printOptions horizontalCentered="1"/>
  <pageMargins left="0.51181102362204722" right="0.51181102362204722" top="0.74803149606299213" bottom="0.74803149606299213" header="0.31496062992125984" footer="0.31496062992125984"/>
  <pageSetup paperSize="9" scale="94"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60"/>
  <sheetViews>
    <sheetView workbookViewId="0">
      <selection activeCell="A4" sqref="A4"/>
    </sheetView>
    <sheetView workbookViewId="1">
      <selection activeCell="P16" sqref="P16"/>
    </sheetView>
  </sheetViews>
  <sheetFormatPr baseColWidth="10" defaultRowHeight="15" x14ac:dyDescent="0.25"/>
  <cols>
    <col min="1" max="1" width="2.5703125" style="1" bestFit="1" customWidth="1"/>
    <col min="2" max="2" width="5" customWidth="1"/>
    <col min="3" max="3" width="35.28515625" customWidth="1"/>
    <col min="6" max="6" width="11.42578125" style="72"/>
    <col min="7" max="7" width="32" customWidth="1"/>
    <col min="8" max="8" width="7.85546875" style="1" bestFit="1" customWidth="1"/>
    <col min="11" max="11" width="9.85546875" customWidth="1"/>
    <col min="13" max="13" width="46.140625" customWidth="1"/>
    <col min="14" max="14" width="6.5703125" style="9" bestFit="1" customWidth="1"/>
    <col min="15" max="15" width="2" style="9" bestFit="1" customWidth="1"/>
    <col min="16" max="16" width="48.7109375" style="9" bestFit="1" customWidth="1"/>
    <col min="17" max="17" width="3" style="79" bestFit="1" customWidth="1"/>
    <col min="18" max="18" width="2" style="79" bestFit="1" customWidth="1"/>
    <col min="19" max="19" width="11.85546875" style="9" bestFit="1" customWidth="1"/>
    <col min="20" max="21" width="11.42578125" style="9"/>
  </cols>
  <sheetData>
    <row r="1" spans="1:25" ht="83.25" customHeight="1" x14ac:dyDescent="0.25">
      <c r="A1" s="10"/>
      <c r="B1" s="6"/>
      <c r="C1" s="7"/>
      <c r="D1" s="114"/>
      <c r="E1" s="115"/>
      <c r="F1" s="115"/>
      <c r="G1" s="115"/>
      <c r="H1" s="115"/>
      <c r="I1" s="115"/>
      <c r="J1" s="115"/>
      <c r="K1" s="115"/>
      <c r="L1" s="115"/>
      <c r="M1" s="116"/>
      <c r="N1" s="73"/>
      <c r="O1" s="73"/>
      <c r="P1" s="73"/>
      <c r="Q1" s="74">
        <f>COUNTIFS(E10:E59,"Hombre",H10:H59,"&gt;=65",N10:N59,"&gt;=1")</f>
        <v>0</v>
      </c>
      <c r="R1" s="67">
        <f>COUNTIFS(E10:E59,"Mujer",H10:H59,"&gt;=65",N10:N59,"&gt;=1")</f>
        <v>0</v>
      </c>
      <c r="V1" s="9"/>
      <c r="W1" s="63"/>
      <c r="X1" s="63"/>
      <c r="Y1" s="63"/>
    </row>
    <row r="2" spans="1:25" x14ac:dyDescent="0.25">
      <c r="A2" s="10"/>
      <c r="B2" s="3" t="s">
        <v>12</v>
      </c>
      <c r="C2" s="92"/>
      <c r="D2" s="93"/>
      <c r="E2" s="93"/>
      <c r="F2" s="93"/>
      <c r="G2" s="94"/>
      <c r="H2" s="11" t="s">
        <v>13</v>
      </c>
      <c r="I2" s="28"/>
      <c r="J2" s="5" t="s">
        <v>14</v>
      </c>
      <c r="K2" s="6"/>
      <c r="L2" s="6"/>
      <c r="M2" s="6"/>
      <c r="N2" s="73"/>
      <c r="O2" s="73"/>
      <c r="P2" s="73"/>
      <c r="Q2" s="67"/>
      <c r="R2" s="67"/>
      <c r="V2" s="9"/>
      <c r="W2" s="63"/>
      <c r="X2" s="63"/>
      <c r="Y2" s="63"/>
    </row>
    <row r="3" spans="1:25" ht="9" customHeight="1" x14ac:dyDescent="0.25">
      <c r="A3" s="10"/>
      <c r="B3" s="7"/>
      <c r="C3" s="7"/>
      <c r="D3" s="7"/>
      <c r="E3" s="7"/>
      <c r="F3" s="68"/>
      <c r="G3" s="7"/>
      <c r="H3" s="12"/>
      <c r="I3" s="7"/>
      <c r="J3" s="6"/>
      <c r="K3" s="7"/>
      <c r="L3" s="6"/>
      <c r="M3" s="6"/>
      <c r="N3" s="73"/>
      <c r="O3" s="73"/>
      <c r="P3" s="73"/>
      <c r="Q3" s="67"/>
      <c r="R3" s="67"/>
      <c r="V3" s="9"/>
      <c r="W3" s="63"/>
      <c r="X3" s="63"/>
      <c r="Y3" s="63"/>
    </row>
    <row r="4" spans="1:25" x14ac:dyDescent="0.25">
      <c r="A4" s="10"/>
      <c r="B4" s="95"/>
      <c r="C4" s="96"/>
      <c r="D4" s="96"/>
      <c r="E4" s="96"/>
      <c r="F4" s="96"/>
      <c r="G4" s="96"/>
      <c r="H4" s="96"/>
      <c r="I4" s="97"/>
      <c r="J4" s="4" t="s">
        <v>15</v>
      </c>
      <c r="K4" s="27"/>
      <c r="L4" s="5" t="s">
        <v>16</v>
      </c>
      <c r="M4" s="6"/>
      <c r="N4" s="73"/>
      <c r="O4" s="73"/>
      <c r="P4" s="73"/>
      <c r="Q4" s="67"/>
      <c r="R4" s="67"/>
      <c r="V4" s="9"/>
      <c r="W4" s="63"/>
      <c r="X4" s="63"/>
      <c r="Y4" s="63"/>
    </row>
    <row r="5" spans="1:25" ht="9" customHeight="1" x14ac:dyDescent="0.25">
      <c r="A5" s="10"/>
      <c r="B5" s="8"/>
      <c r="C5" s="8"/>
      <c r="D5" s="8"/>
      <c r="E5" s="8"/>
      <c r="F5" s="69"/>
      <c r="G5" s="8"/>
      <c r="H5" s="13"/>
      <c r="I5" s="8"/>
      <c r="J5" s="6"/>
      <c r="K5" s="8"/>
      <c r="L5" s="6"/>
      <c r="M5" s="6"/>
      <c r="N5" s="73"/>
      <c r="O5" s="73"/>
      <c r="P5" s="73"/>
      <c r="Q5" s="67"/>
      <c r="R5" s="67"/>
      <c r="V5" s="9"/>
      <c r="W5" s="63"/>
      <c r="X5" s="63"/>
      <c r="Y5" s="63"/>
    </row>
    <row r="6" spans="1:25" ht="14.25" customHeight="1" x14ac:dyDescent="0.25">
      <c r="A6" s="10"/>
      <c r="B6" s="108"/>
      <c r="C6" s="109"/>
      <c r="D6" s="6"/>
      <c r="E6" s="6"/>
      <c r="F6" s="70"/>
      <c r="G6" s="6"/>
      <c r="H6" s="10"/>
      <c r="I6" s="6"/>
      <c r="J6" s="6" t="s">
        <v>35</v>
      </c>
      <c r="K6" s="6"/>
      <c r="L6" s="26">
        <f>Q9</f>
        <v>0</v>
      </c>
      <c r="M6" s="6"/>
      <c r="N6" s="73"/>
      <c r="O6" s="73"/>
      <c r="P6" s="73"/>
      <c r="Q6" s="67"/>
      <c r="R6" s="67"/>
      <c r="V6" s="9"/>
      <c r="W6" s="63"/>
      <c r="X6" s="63"/>
      <c r="Y6" s="63"/>
    </row>
    <row r="7" spans="1:25" ht="8.25" customHeight="1" x14ac:dyDescent="0.25">
      <c r="A7" s="18"/>
      <c r="B7" s="7"/>
      <c r="C7" s="7"/>
      <c r="D7" s="7"/>
      <c r="E7" s="7"/>
      <c r="F7" s="68"/>
      <c r="G7" s="7"/>
      <c r="H7" s="12"/>
      <c r="I7" s="7"/>
      <c r="J7" s="7"/>
      <c r="K7" s="7"/>
      <c r="L7" s="7"/>
      <c r="M7" s="7"/>
      <c r="N7" s="73"/>
      <c r="O7" s="73"/>
      <c r="P7" s="73"/>
      <c r="Q7" s="67"/>
      <c r="R7" s="67"/>
      <c r="V7" s="9"/>
      <c r="W7" s="63"/>
      <c r="X7" s="63"/>
      <c r="Y7" s="63"/>
    </row>
    <row r="8" spans="1:25" ht="30" customHeight="1" x14ac:dyDescent="0.25">
      <c r="A8" s="18"/>
      <c r="B8" s="98" t="s">
        <v>0</v>
      </c>
      <c r="C8" s="99"/>
      <c r="D8" s="104" t="s">
        <v>1</v>
      </c>
      <c r="E8" s="104" t="s">
        <v>2</v>
      </c>
      <c r="F8" s="111" t="s">
        <v>3</v>
      </c>
      <c r="G8" s="106" t="s">
        <v>4</v>
      </c>
      <c r="H8" s="107"/>
      <c r="I8" s="104" t="s">
        <v>7</v>
      </c>
      <c r="J8" s="106" t="s">
        <v>8</v>
      </c>
      <c r="K8" s="110"/>
      <c r="L8" s="110"/>
      <c r="M8" s="107"/>
      <c r="N8" s="73"/>
      <c r="O8" s="73"/>
      <c r="P8" s="73"/>
      <c r="Q8" s="67">
        <f>COUNTIFS(E10:E59,"Hombre",Q10:Q59,"=1")</f>
        <v>0</v>
      </c>
      <c r="R8" s="67">
        <f>COUNTIFS(E10:E59,"Mujer",Q10:Q59,"=1")</f>
        <v>0</v>
      </c>
      <c r="V8" s="9"/>
      <c r="W8" s="63"/>
      <c r="X8" s="63"/>
      <c r="Y8" s="63"/>
    </row>
    <row r="9" spans="1:25" ht="30" x14ac:dyDescent="0.25">
      <c r="A9" s="18"/>
      <c r="B9" s="100"/>
      <c r="C9" s="101"/>
      <c r="D9" s="105"/>
      <c r="E9" s="105"/>
      <c r="F9" s="112"/>
      <c r="G9" s="19" t="s">
        <v>5</v>
      </c>
      <c r="H9" s="19" t="s">
        <v>6</v>
      </c>
      <c r="I9" s="105"/>
      <c r="J9" s="19" t="s">
        <v>9</v>
      </c>
      <c r="K9" s="19" t="s">
        <v>17</v>
      </c>
      <c r="L9" s="19" t="s">
        <v>10</v>
      </c>
      <c r="M9" s="19" t="s">
        <v>11</v>
      </c>
      <c r="N9" s="73"/>
      <c r="O9" s="73"/>
      <c r="P9" s="73"/>
      <c r="Q9" s="67">
        <f>SUM(Q10:Q59)</f>
        <v>0</v>
      </c>
      <c r="R9" s="67"/>
      <c r="V9" s="9"/>
      <c r="W9" s="63"/>
      <c r="X9" s="63"/>
      <c r="Y9" s="63"/>
    </row>
    <row r="10" spans="1:25" s="2" customFormat="1" x14ac:dyDescent="0.25">
      <c r="A10" s="66">
        <v>1</v>
      </c>
      <c r="B10" s="102"/>
      <c r="C10" s="103"/>
      <c r="D10" s="20"/>
      <c r="E10" s="20"/>
      <c r="F10" s="39"/>
      <c r="G10" s="22"/>
      <c r="H10" s="40"/>
      <c r="I10" s="23"/>
      <c r="J10" s="23"/>
      <c r="K10" s="40"/>
      <c r="L10" s="48"/>
      <c r="M10" s="21"/>
      <c r="N10" s="75" t="b">
        <f>IF(L10="Indefinido",1,IF(K10&gt;=1,1))</f>
        <v>0</v>
      </c>
      <c r="O10" s="76" t="str">
        <f>IF(I10="","",IF(DATEDIF(I10,J10,"d")&lt;15,"No se computa, ya que debe haber transcurrido más de 15 días desde su alta en POL",1))</f>
        <v/>
      </c>
      <c r="P10" s="76" t="str">
        <f t="shared" ref="P10:P11" si="0">IF(J10="","",IF(OR(T10=1,K10&gt;=1),1,IF(K10&lt;1,"No cumputa por tener una duración inferior a un mes")))</f>
        <v/>
      </c>
      <c r="Q10" s="75">
        <f>IF(AND(O10=1,P10=1),1,0)</f>
        <v>0</v>
      </c>
      <c r="R10" s="75"/>
      <c r="S10" s="17"/>
      <c r="T10" s="17">
        <f>IF(L10="indefinido",1,0)</f>
        <v>0</v>
      </c>
      <c r="U10" s="17"/>
      <c r="V10" s="17"/>
      <c r="W10" s="64"/>
      <c r="X10" s="64"/>
      <c r="Y10" s="64"/>
    </row>
    <row r="11" spans="1:25" s="15" customFormat="1" x14ac:dyDescent="0.25">
      <c r="A11" s="66">
        <v>2</v>
      </c>
      <c r="B11" s="90"/>
      <c r="C11" s="91"/>
      <c r="D11" s="24"/>
      <c r="E11" s="20"/>
      <c r="F11" s="47"/>
      <c r="G11" s="22"/>
      <c r="H11" s="40"/>
      <c r="I11" s="25"/>
      <c r="J11" s="25"/>
      <c r="K11" s="40"/>
      <c r="L11" s="49"/>
      <c r="M11" s="22"/>
      <c r="N11" s="75" t="b">
        <f t="shared" ref="N11:N58" si="1">IF(L11="Indefinido",1,IF(K11&gt;=1,1))</f>
        <v>0</v>
      </c>
      <c r="O11" s="77" t="str">
        <f t="shared" ref="O11:O30" si="2">IF(I11="","",IF(DATEDIF(I11,J11,"d")&lt;15,"No se computa, ya que debe haber transcurrido más de 15 días desde su alta en POL",1))</f>
        <v/>
      </c>
      <c r="P11" s="76" t="str">
        <f t="shared" si="0"/>
        <v/>
      </c>
      <c r="Q11" s="78">
        <f t="shared" ref="Q11:Q30" si="3">IF(AND(O11=1,P11=1),1,0)</f>
        <v>0</v>
      </c>
      <c r="R11" s="78"/>
      <c r="S11" s="16"/>
      <c r="T11" s="17">
        <f t="shared" ref="T11:T30" si="4">IF(L11="indefinido",1,0)</f>
        <v>0</v>
      </c>
      <c r="U11" s="16"/>
      <c r="V11" s="16"/>
      <c r="W11" s="65"/>
      <c r="X11" s="65"/>
      <c r="Y11" s="65"/>
    </row>
    <row r="12" spans="1:25" s="15" customFormat="1" x14ac:dyDescent="0.25">
      <c r="A12" s="66">
        <v>3</v>
      </c>
      <c r="B12" s="90"/>
      <c r="C12" s="91"/>
      <c r="D12" s="24"/>
      <c r="E12" s="20"/>
      <c r="F12" s="47"/>
      <c r="G12" s="22"/>
      <c r="H12" s="40"/>
      <c r="I12" s="25"/>
      <c r="J12" s="25"/>
      <c r="K12" s="40"/>
      <c r="L12" s="49"/>
      <c r="M12" s="22"/>
      <c r="N12" s="75" t="b">
        <f t="shared" si="1"/>
        <v>0</v>
      </c>
      <c r="O12" s="77" t="str">
        <f>IF(I12="","",IF(DATEDIF(I12,J12,"d")&lt;15,"No se computa, ya que debe haber transcurrido más de 15 días desde su alta en POL",1))</f>
        <v/>
      </c>
      <c r="P12" s="76" t="str">
        <f>IF(J12="","",IF(OR(T12=1,K12&gt;=1),1,IF(K12&lt;1,"No cumputa por tener una duración inferior a un mes")))</f>
        <v/>
      </c>
      <c r="Q12" s="78">
        <f t="shared" si="3"/>
        <v>0</v>
      </c>
      <c r="R12" s="78"/>
      <c r="S12" s="16"/>
      <c r="T12" s="17">
        <f t="shared" si="4"/>
        <v>0</v>
      </c>
      <c r="U12" s="16"/>
      <c r="V12" s="16"/>
      <c r="W12" s="65"/>
      <c r="X12" s="65"/>
      <c r="Y12" s="65"/>
    </row>
    <row r="13" spans="1:25" s="15" customFormat="1" x14ac:dyDescent="0.25">
      <c r="A13" s="66">
        <v>4</v>
      </c>
      <c r="B13" s="90"/>
      <c r="C13" s="91"/>
      <c r="D13" s="24"/>
      <c r="E13" s="20"/>
      <c r="F13" s="47"/>
      <c r="G13" s="22"/>
      <c r="H13" s="40"/>
      <c r="I13" s="25"/>
      <c r="J13" s="25"/>
      <c r="K13" s="40"/>
      <c r="L13" s="49"/>
      <c r="M13" s="22"/>
      <c r="N13" s="75" t="b">
        <f t="shared" si="1"/>
        <v>0</v>
      </c>
      <c r="O13" s="77" t="str">
        <f t="shared" si="2"/>
        <v/>
      </c>
      <c r="P13" s="76" t="str">
        <f t="shared" ref="P13:P30" si="5">IF(J13="","",IF(OR(T13=1,K13&gt;=1),1,IF(K13&lt;1,"No cumputa por tener una duración inferior a un mes")))</f>
        <v/>
      </c>
      <c r="Q13" s="78">
        <f t="shared" si="3"/>
        <v>0</v>
      </c>
      <c r="R13" s="78"/>
      <c r="S13" s="16"/>
      <c r="T13" s="17">
        <f t="shared" si="4"/>
        <v>0</v>
      </c>
      <c r="U13" s="16"/>
      <c r="V13" s="16"/>
      <c r="W13" s="65"/>
      <c r="X13" s="65"/>
      <c r="Y13" s="65"/>
    </row>
    <row r="14" spans="1:25" s="15" customFormat="1" x14ac:dyDescent="0.25">
      <c r="A14" s="66">
        <v>5</v>
      </c>
      <c r="B14" s="90"/>
      <c r="C14" s="91"/>
      <c r="D14" s="24"/>
      <c r="E14" s="20"/>
      <c r="F14" s="47"/>
      <c r="G14" s="22"/>
      <c r="H14" s="40"/>
      <c r="I14" s="25"/>
      <c r="J14" s="25"/>
      <c r="K14" s="40"/>
      <c r="L14" s="49"/>
      <c r="M14" s="22"/>
      <c r="N14" s="75" t="b">
        <f t="shared" si="1"/>
        <v>0</v>
      </c>
      <c r="O14" s="77" t="str">
        <f t="shared" si="2"/>
        <v/>
      </c>
      <c r="P14" s="76" t="str">
        <f t="shared" si="5"/>
        <v/>
      </c>
      <c r="Q14" s="78">
        <f t="shared" si="3"/>
        <v>0</v>
      </c>
      <c r="R14" s="78"/>
      <c r="S14" s="16"/>
      <c r="T14" s="17">
        <f t="shared" si="4"/>
        <v>0</v>
      </c>
      <c r="U14" s="16"/>
      <c r="V14" s="16"/>
      <c r="W14" s="65"/>
      <c r="X14" s="65"/>
      <c r="Y14" s="65"/>
    </row>
    <row r="15" spans="1:25" s="15" customFormat="1" x14ac:dyDescent="0.25">
      <c r="A15" s="66">
        <v>6</v>
      </c>
      <c r="B15" s="90"/>
      <c r="C15" s="91"/>
      <c r="D15" s="24"/>
      <c r="E15" s="20"/>
      <c r="F15" s="47"/>
      <c r="G15" s="22"/>
      <c r="H15" s="40"/>
      <c r="I15" s="25"/>
      <c r="J15" s="25"/>
      <c r="K15" s="40"/>
      <c r="L15" s="49"/>
      <c r="M15" s="22"/>
      <c r="N15" s="75" t="b">
        <f t="shared" si="1"/>
        <v>0</v>
      </c>
      <c r="O15" s="77" t="str">
        <f t="shared" si="2"/>
        <v/>
      </c>
      <c r="P15" s="76" t="str">
        <f t="shared" si="5"/>
        <v/>
      </c>
      <c r="Q15" s="78">
        <f t="shared" si="3"/>
        <v>0</v>
      </c>
      <c r="R15" s="78"/>
      <c r="S15" s="16"/>
      <c r="T15" s="17">
        <f t="shared" si="4"/>
        <v>0</v>
      </c>
      <c r="U15" s="16"/>
      <c r="V15" s="16"/>
      <c r="W15" s="65"/>
      <c r="X15" s="65"/>
      <c r="Y15" s="65"/>
    </row>
    <row r="16" spans="1:25" s="15" customFormat="1" x14ac:dyDescent="0.25">
      <c r="A16" s="66">
        <v>7</v>
      </c>
      <c r="B16" s="90"/>
      <c r="C16" s="91"/>
      <c r="D16" s="24"/>
      <c r="E16" s="20"/>
      <c r="F16" s="47"/>
      <c r="G16" s="22"/>
      <c r="H16" s="40"/>
      <c r="I16" s="25"/>
      <c r="J16" s="25"/>
      <c r="K16" s="40"/>
      <c r="L16" s="49"/>
      <c r="M16" s="22"/>
      <c r="N16" s="75" t="b">
        <f t="shared" si="1"/>
        <v>0</v>
      </c>
      <c r="O16" s="77" t="str">
        <f t="shared" si="2"/>
        <v/>
      </c>
      <c r="P16" s="76" t="str">
        <f t="shared" si="5"/>
        <v/>
      </c>
      <c r="Q16" s="78">
        <f t="shared" si="3"/>
        <v>0</v>
      </c>
      <c r="R16" s="78"/>
      <c r="S16" s="16"/>
      <c r="T16" s="17">
        <f t="shared" si="4"/>
        <v>0</v>
      </c>
      <c r="U16" s="16"/>
      <c r="V16" s="16"/>
      <c r="W16" s="65"/>
      <c r="X16" s="65"/>
      <c r="Y16" s="65"/>
    </row>
    <row r="17" spans="1:25" s="15" customFormat="1" x14ac:dyDescent="0.25">
      <c r="A17" s="66">
        <v>8</v>
      </c>
      <c r="B17" s="90"/>
      <c r="C17" s="91"/>
      <c r="D17" s="24"/>
      <c r="E17" s="20"/>
      <c r="F17" s="47"/>
      <c r="G17" s="22"/>
      <c r="H17" s="40"/>
      <c r="I17" s="25"/>
      <c r="J17" s="25"/>
      <c r="K17" s="40"/>
      <c r="L17" s="49"/>
      <c r="M17" s="22"/>
      <c r="N17" s="75" t="b">
        <f t="shared" si="1"/>
        <v>0</v>
      </c>
      <c r="O17" s="77" t="str">
        <f t="shared" si="2"/>
        <v/>
      </c>
      <c r="P17" s="76" t="str">
        <f t="shared" si="5"/>
        <v/>
      </c>
      <c r="Q17" s="78">
        <f t="shared" si="3"/>
        <v>0</v>
      </c>
      <c r="R17" s="78"/>
      <c r="S17" s="16"/>
      <c r="T17" s="17">
        <f t="shared" si="4"/>
        <v>0</v>
      </c>
      <c r="U17" s="16"/>
      <c r="V17" s="16"/>
      <c r="W17" s="65"/>
      <c r="X17" s="65"/>
      <c r="Y17" s="65"/>
    </row>
    <row r="18" spans="1:25" s="15" customFormat="1" x14ac:dyDescent="0.25">
      <c r="A18" s="66">
        <v>9</v>
      </c>
      <c r="B18" s="90"/>
      <c r="C18" s="91"/>
      <c r="D18" s="24"/>
      <c r="E18" s="20"/>
      <c r="F18" s="47"/>
      <c r="G18" s="22"/>
      <c r="H18" s="40"/>
      <c r="I18" s="25"/>
      <c r="J18" s="25"/>
      <c r="K18" s="40"/>
      <c r="L18" s="49"/>
      <c r="M18" s="22"/>
      <c r="N18" s="75" t="b">
        <f t="shared" si="1"/>
        <v>0</v>
      </c>
      <c r="O18" s="77" t="str">
        <f t="shared" si="2"/>
        <v/>
      </c>
      <c r="P18" s="76" t="str">
        <f t="shared" si="5"/>
        <v/>
      </c>
      <c r="Q18" s="78">
        <f t="shared" si="3"/>
        <v>0</v>
      </c>
      <c r="R18" s="78"/>
      <c r="S18" s="16"/>
      <c r="T18" s="17">
        <f t="shared" si="4"/>
        <v>0</v>
      </c>
      <c r="U18" s="16"/>
      <c r="V18" s="16"/>
      <c r="W18" s="65"/>
      <c r="X18" s="65"/>
      <c r="Y18" s="65"/>
    </row>
    <row r="19" spans="1:25" s="15" customFormat="1" x14ac:dyDescent="0.25">
      <c r="A19" s="66">
        <v>10</v>
      </c>
      <c r="B19" s="90"/>
      <c r="C19" s="91"/>
      <c r="D19" s="24"/>
      <c r="E19" s="20"/>
      <c r="F19" s="47"/>
      <c r="G19" s="22"/>
      <c r="H19" s="40"/>
      <c r="I19" s="25"/>
      <c r="J19" s="25"/>
      <c r="K19" s="40"/>
      <c r="L19" s="49"/>
      <c r="M19" s="22"/>
      <c r="N19" s="75" t="b">
        <f t="shared" si="1"/>
        <v>0</v>
      </c>
      <c r="O19" s="77" t="str">
        <f t="shared" si="2"/>
        <v/>
      </c>
      <c r="P19" s="76" t="str">
        <f t="shared" si="5"/>
        <v/>
      </c>
      <c r="Q19" s="78">
        <f t="shared" si="3"/>
        <v>0</v>
      </c>
      <c r="R19" s="78"/>
      <c r="S19" s="16"/>
      <c r="T19" s="17">
        <f t="shared" si="4"/>
        <v>0</v>
      </c>
      <c r="U19" s="16"/>
      <c r="V19" s="16"/>
      <c r="W19" s="65"/>
      <c r="X19" s="65"/>
      <c r="Y19" s="65"/>
    </row>
    <row r="20" spans="1:25" s="15" customFormat="1" x14ac:dyDescent="0.25">
      <c r="A20" s="66">
        <v>11</v>
      </c>
      <c r="B20" s="90"/>
      <c r="C20" s="91"/>
      <c r="D20" s="24"/>
      <c r="E20" s="20"/>
      <c r="F20" s="47"/>
      <c r="G20" s="22"/>
      <c r="H20" s="40"/>
      <c r="I20" s="25"/>
      <c r="J20" s="25"/>
      <c r="K20" s="40"/>
      <c r="L20" s="49"/>
      <c r="M20" s="22"/>
      <c r="N20" s="75" t="b">
        <f t="shared" si="1"/>
        <v>0</v>
      </c>
      <c r="O20" s="77" t="str">
        <f t="shared" si="2"/>
        <v/>
      </c>
      <c r="P20" s="76" t="str">
        <f t="shared" si="5"/>
        <v/>
      </c>
      <c r="Q20" s="78">
        <f t="shared" si="3"/>
        <v>0</v>
      </c>
      <c r="R20" s="78"/>
      <c r="S20" s="16"/>
      <c r="T20" s="17">
        <f t="shared" si="4"/>
        <v>0</v>
      </c>
      <c r="U20" s="16"/>
      <c r="V20" s="16"/>
      <c r="W20" s="65"/>
      <c r="X20" s="65"/>
      <c r="Y20" s="65"/>
    </row>
    <row r="21" spans="1:25" s="15" customFormat="1" x14ac:dyDescent="0.25">
      <c r="A21" s="66">
        <v>12</v>
      </c>
      <c r="B21" s="90"/>
      <c r="C21" s="91"/>
      <c r="D21" s="24"/>
      <c r="E21" s="20"/>
      <c r="F21" s="47"/>
      <c r="G21" s="22"/>
      <c r="H21" s="40"/>
      <c r="I21" s="25"/>
      <c r="J21" s="25"/>
      <c r="K21" s="40"/>
      <c r="L21" s="49"/>
      <c r="M21" s="22"/>
      <c r="N21" s="75" t="b">
        <f t="shared" si="1"/>
        <v>0</v>
      </c>
      <c r="O21" s="77" t="str">
        <f t="shared" si="2"/>
        <v/>
      </c>
      <c r="P21" s="76" t="str">
        <f t="shared" si="5"/>
        <v/>
      </c>
      <c r="Q21" s="78">
        <f t="shared" si="3"/>
        <v>0</v>
      </c>
      <c r="R21" s="78"/>
      <c r="S21" s="16"/>
      <c r="T21" s="17">
        <f t="shared" si="4"/>
        <v>0</v>
      </c>
      <c r="U21" s="16"/>
      <c r="V21" s="16"/>
      <c r="W21" s="65"/>
      <c r="X21" s="65"/>
      <c r="Y21" s="65"/>
    </row>
    <row r="22" spans="1:25" s="15" customFormat="1" x14ac:dyDescent="0.25">
      <c r="A22" s="66">
        <v>13</v>
      </c>
      <c r="B22" s="90"/>
      <c r="C22" s="91"/>
      <c r="D22" s="24"/>
      <c r="E22" s="20"/>
      <c r="F22" s="47"/>
      <c r="G22" s="22"/>
      <c r="H22" s="40"/>
      <c r="I22" s="25"/>
      <c r="J22" s="25"/>
      <c r="K22" s="40"/>
      <c r="L22" s="49"/>
      <c r="M22" s="22"/>
      <c r="N22" s="75" t="b">
        <f t="shared" si="1"/>
        <v>0</v>
      </c>
      <c r="O22" s="77" t="str">
        <f t="shared" si="2"/>
        <v/>
      </c>
      <c r="P22" s="76" t="str">
        <f t="shared" si="5"/>
        <v/>
      </c>
      <c r="Q22" s="78">
        <f t="shared" si="3"/>
        <v>0</v>
      </c>
      <c r="R22" s="78"/>
      <c r="S22" s="16"/>
      <c r="T22" s="17">
        <f t="shared" si="4"/>
        <v>0</v>
      </c>
      <c r="U22" s="16"/>
      <c r="V22" s="16"/>
      <c r="W22" s="65"/>
      <c r="X22" s="65"/>
      <c r="Y22" s="65"/>
    </row>
    <row r="23" spans="1:25" s="15" customFormat="1" x14ac:dyDescent="0.25">
      <c r="A23" s="66">
        <v>14</v>
      </c>
      <c r="B23" s="90"/>
      <c r="C23" s="91"/>
      <c r="D23" s="24"/>
      <c r="E23" s="20"/>
      <c r="F23" s="47"/>
      <c r="G23" s="22"/>
      <c r="H23" s="40"/>
      <c r="I23" s="25"/>
      <c r="J23" s="25"/>
      <c r="K23" s="40"/>
      <c r="L23" s="49"/>
      <c r="M23" s="22"/>
      <c r="N23" s="75" t="b">
        <f t="shared" si="1"/>
        <v>0</v>
      </c>
      <c r="O23" s="77" t="str">
        <f t="shared" si="2"/>
        <v/>
      </c>
      <c r="P23" s="76" t="str">
        <f t="shared" si="5"/>
        <v/>
      </c>
      <c r="Q23" s="78">
        <f t="shared" si="3"/>
        <v>0</v>
      </c>
      <c r="R23" s="78"/>
      <c r="S23" s="16"/>
      <c r="T23" s="17">
        <f t="shared" si="4"/>
        <v>0</v>
      </c>
      <c r="U23" s="16"/>
      <c r="V23" s="16"/>
      <c r="W23" s="65"/>
      <c r="X23" s="65"/>
      <c r="Y23" s="65"/>
    </row>
    <row r="24" spans="1:25" s="15" customFormat="1" x14ac:dyDescent="0.25">
      <c r="A24" s="66">
        <v>15</v>
      </c>
      <c r="B24" s="90"/>
      <c r="C24" s="91"/>
      <c r="D24" s="24"/>
      <c r="E24" s="20"/>
      <c r="F24" s="47"/>
      <c r="G24" s="22"/>
      <c r="H24" s="40"/>
      <c r="I24" s="25"/>
      <c r="J24" s="25"/>
      <c r="K24" s="40"/>
      <c r="L24" s="49"/>
      <c r="M24" s="22"/>
      <c r="N24" s="75" t="b">
        <f t="shared" si="1"/>
        <v>0</v>
      </c>
      <c r="O24" s="77" t="str">
        <f t="shared" si="2"/>
        <v/>
      </c>
      <c r="P24" s="76" t="str">
        <f t="shared" si="5"/>
        <v/>
      </c>
      <c r="Q24" s="78">
        <f t="shared" si="3"/>
        <v>0</v>
      </c>
      <c r="R24" s="78"/>
      <c r="S24" s="16"/>
      <c r="T24" s="17">
        <f t="shared" si="4"/>
        <v>0</v>
      </c>
      <c r="U24" s="16"/>
      <c r="V24" s="16"/>
      <c r="W24" s="65"/>
      <c r="X24" s="65"/>
      <c r="Y24" s="65"/>
    </row>
    <row r="25" spans="1:25" s="15" customFormat="1" x14ac:dyDescent="0.25">
      <c r="A25" s="66">
        <v>16</v>
      </c>
      <c r="B25" s="90"/>
      <c r="C25" s="91"/>
      <c r="D25" s="24"/>
      <c r="E25" s="20"/>
      <c r="F25" s="47"/>
      <c r="G25" s="22"/>
      <c r="H25" s="40"/>
      <c r="I25" s="25"/>
      <c r="J25" s="25"/>
      <c r="K25" s="40"/>
      <c r="L25" s="49"/>
      <c r="M25" s="22"/>
      <c r="N25" s="75" t="b">
        <f t="shared" si="1"/>
        <v>0</v>
      </c>
      <c r="O25" s="77" t="str">
        <f t="shared" si="2"/>
        <v/>
      </c>
      <c r="P25" s="76" t="str">
        <f t="shared" si="5"/>
        <v/>
      </c>
      <c r="Q25" s="78">
        <f t="shared" si="3"/>
        <v>0</v>
      </c>
      <c r="R25" s="78"/>
      <c r="S25" s="16"/>
      <c r="T25" s="17">
        <f t="shared" si="4"/>
        <v>0</v>
      </c>
      <c r="U25" s="16"/>
      <c r="V25" s="16"/>
      <c r="W25" s="65"/>
      <c r="X25" s="65"/>
      <c r="Y25" s="65"/>
    </row>
    <row r="26" spans="1:25" s="15" customFormat="1" x14ac:dyDescent="0.25">
      <c r="A26" s="66">
        <v>17</v>
      </c>
      <c r="B26" s="90"/>
      <c r="C26" s="91"/>
      <c r="D26" s="24"/>
      <c r="E26" s="20"/>
      <c r="F26" s="47"/>
      <c r="G26" s="22"/>
      <c r="H26" s="40"/>
      <c r="I26" s="25"/>
      <c r="J26" s="25"/>
      <c r="K26" s="40"/>
      <c r="L26" s="49"/>
      <c r="M26" s="22"/>
      <c r="N26" s="75" t="b">
        <f t="shared" si="1"/>
        <v>0</v>
      </c>
      <c r="O26" s="77" t="str">
        <f t="shared" si="2"/>
        <v/>
      </c>
      <c r="P26" s="76" t="str">
        <f t="shared" si="5"/>
        <v/>
      </c>
      <c r="Q26" s="78">
        <f t="shared" si="3"/>
        <v>0</v>
      </c>
      <c r="R26" s="78"/>
      <c r="S26" s="16"/>
      <c r="T26" s="17">
        <f t="shared" si="4"/>
        <v>0</v>
      </c>
      <c r="U26" s="16"/>
      <c r="V26" s="16"/>
      <c r="W26" s="65"/>
      <c r="X26" s="65"/>
      <c r="Y26" s="65"/>
    </row>
    <row r="27" spans="1:25" s="15" customFormat="1" x14ac:dyDescent="0.25">
      <c r="A27" s="66">
        <v>18</v>
      </c>
      <c r="B27" s="90"/>
      <c r="C27" s="91"/>
      <c r="D27" s="24"/>
      <c r="E27" s="20"/>
      <c r="F27" s="47"/>
      <c r="G27" s="22"/>
      <c r="H27" s="40"/>
      <c r="I27" s="25"/>
      <c r="J27" s="25"/>
      <c r="K27" s="40"/>
      <c r="L27" s="49"/>
      <c r="M27" s="22"/>
      <c r="N27" s="75" t="b">
        <f t="shared" si="1"/>
        <v>0</v>
      </c>
      <c r="O27" s="77" t="str">
        <f t="shared" si="2"/>
        <v/>
      </c>
      <c r="P27" s="76" t="str">
        <f t="shared" si="5"/>
        <v/>
      </c>
      <c r="Q27" s="78">
        <f t="shared" si="3"/>
        <v>0</v>
      </c>
      <c r="R27" s="78"/>
      <c r="S27" s="16"/>
      <c r="T27" s="17">
        <f t="shared" si="4"/>
        <v>0</v>
      </c>
      <c r="U27" s="16"/>
      <c r="V27" s="16"/>
      <c r="W27" s="65"/>
      <c r="X27" s="65"/>
      <c r="Y27" s="65"/>
    </row>
    <row r="28" spans="1:25" s="15" customFormat="1" x14ac:dyDescent="0.25">
      <c r="A28" s="66">
        <v>19</v>
      </c>
      <c r="B28" s="90"/>
      <c r="C28" s="91"/>
      <c r="D28" s="24"/>
      <c r="E28" s="20"/>
      <c r="F28" s="47"/>
      <c r="G28" s="22"/>
      <c r="H28" s="40"/>
      <c r="I28" s="25"/>
      <c r="J28" s="25"/>
      <c r="K28" s="40"/>
      <c r="L28" s="49"/>
      <c r="M28" s="22"/>
      <c r="N28" s="75" t="b">
        <f t="shared" si="1"/>
        <v>0</v>
      </c>
      <c r="O28" s="77" t="str">
        <f t="shared" si="2"/>
        <v/>
      </c>
      <c r="P28" s="76" t="str">
        <f t="shared" si="5"/>
        <v/>
      </c>
      <c r="Q28" s="78">
        <f t="shared" si="3"/>
        <v>0</v>
      </c>
      <c r="R28" s="78"/>
      <c r="S28" s="16"/>
      <c r="T28" s="17">
        <f t="shared" si="4"/>
        <v>0</v>
      </c>
      <c r="U28" s="16"/>
      <c r="V28" s="16"/>
      <c r="W28" s="65"/>
      <c r="X28" s="65"/>
      <c r="Y28" s="65"/>
    </row>
    <row r="29" spans="1:25" s="15" customFormat="1" x14ac:dyDescent="0.25">
      <c r="A29" s="66">
        <v>20</v>
      </c>
      <c r="B29" s="90"/>
      <c r="C29" s="91"/>
      <c r="D29" s="24"/>
      <c r="E29" s="20"/>
      <c r="F29" s="47"/>
      <c r="G29" s="22"/>
      <c r="H29" s="40"/>
      <c r="I29" s="25"/>
      <c r="J29" s="25"/>
      <c r="K29" s="40"/>
      <c r="L29" s="49"/>
      <c r="M29" s="22"/>
      <c r="N29" s="75" t="b">
        <f t="shared" si="1"/>
        <v>0</v>
      </c>
      <c r="O29" s="77" t="str">
        <f t="shared" si="2"/>
        <v/>
      </c>
      <c r="P29" s="76" t="str">
        <f t="shared" si="5"/>
        <v/>
      </c>
      <c r="Q29" s="78">
        <f t="shared" si="3"/>
        <v>0</v>
      </c>
      <c r="R29" s="78"/>
      <c r="S29" s="16"/>
      <c r="T29" s="17">
        <f t="shared" si="4"/>
        <v>0</v>
      </c>
      <c r="U29" s="16"/>
      <c r="V29" s="16"/>
      <c r="W29" s="65"/>
      <c r="X29" s="65"/>
      <c r="Y29" s="65"/>
    </row>
    <row r="30" spans="1:25" s="15" customFormat="1" x14ac:dyDescent="0.25">
      <c r="A30" s="66">
        <v>21</v>
      </c>
      <c r="B30" s="90"/>
      <c r="C30" s="91"/>
      <c r="D30" s="24"/>
      <c r="E30" s="20"/>
      <c r="F30" s="47"/>
      <c r="G30" s="22"/>
      <c r="H30" s="40"/>
      <c r="I30" s="25"/>
      <c r="J30" s="25"/>
      <c r="K30" s="40"/>
      <c r="L30" s="49"/>
      <c r="M30" s="22"/>
      <c r="N30" s="75" t="b">
        <f t="shared" si="1"/>
        <v>0</v>
      </c>
      <c r="O30" s="77" t="str">
        <f t="shared" si="2"/>
        <v/>
      </c>
      <c r="P30" s="76" t="str">
        <f t="shared" si="5"/>
        <v/>
      </c>
      <c r="Q30" s="78">
        <f t="shared" si="3"/>
        <v>0</v>
      </c>
      <c r="R30" s="78"/>
      <c r="S30" s="16"/>
      <c r="T30" s="17">
        <f t="shared" si="4"/>
        <v>0</v>
      </c>
      <c r="U30" s="16"/>
      <c r="V30" s="16"/>
      <c r="W30" s="65"/>
      <c r="X30" s="65"/>
      <c r="Y30" s="65"/>
    </row>
    <row r="31" spans="1:25" s="15" customFormat="1" x14ac:dyDescent="0.25">
      <c r="A31" s="66">
        <v>22</v>
      </c>
      <c r="B31" s="90"/>
      <c r="C31" s="91"/>
      <c r="D31" s="24"/>
      <c r="E31" s="20"/>
      <c r="F31" s="47"/>
      <c r="G31" s="22"/>
      <c r="H31" s="40"/>
      <c r="I31" s="25"/>
      <c r="J31" s="25"/>
      <c r="K31" s="40"/>
      <c r="L31" s="49"/>
      <c r="M31" s="22"/>
      <c r="N31" s="75" t="b">
        <f t="shared" si="1"/>
        <v>0</v>
      </c>
      <c r="O31" s="77" t="str">
        <f t="shared" ref="O31:O58" si="6">IF(I31="","",IF(DATEDIF(I31,J31,"d")&lt;15,"No se computa, ya que debe haber transcurrido más de 15 días desde su alta en POL",1))</f>
        <v/>
      </c>
      <c r="P31" s="76" t="str">
        <f t="shared" ref="P31:P58" si="7">IF(J31="","",IF(OR(T31=1,K31&gt;=1),1,IF(K31&lt;1,"No cumputa por tener una duración inferior a un mes")))</f>
        <v/>
      </c>
      <c r="Q31" s="78">
        <f t="shared" ref="Q31:Q58" si="8">IF(AND(O31=1,P31=1),1,0)</f>
        <v>0</v>
      </c>
      <c r="R31" s="78"/>
      <c r="S31" s="16"/>
      <c r="T31" s="17">
        <f t="shared" ref="T31:T58" si="9">IF(L31="indefinido",1,0)</f>
        <v>0</v>
      </c>
      <c r="U31" s="16"/>
      <c r="V31" s="16"/>
      <c r="W31" s="65"/>
      <c r="X31" s="65"/>
      <c r="Y31" s="65"/>
    </row>
    <row r="32" spans="1:25" s="15" customFormat="1" x14ac:dyDescent="0.25">
      <c r="A32" s="66">
        <v>23</v>
      </c>
      <c r="B32" s="90"/>
      <c r="C32" s="91"/>
      <c r="D32" s="24"/>
      <c r="E32" s="20"/>
      <c r="F32" s="47"/>
      <c r="G32" s="22"/>
      <c r="H32" s="40"/>
      <c r="I32" s="25"/>
      <c r="J32" s="25"/>
      <c r="K32" s="40"/>
      <c r="L32" s="49"/>
      <c r="M32" s="22"/>
      <c r="N32" s="75" t="b">
        <f t="shared" si="1"/>
        <v>0</v>
      </c>
      <c r="O32" s="77" t="str">
        <f t="shared" si="6"/>
        <v/>
      </c>
      <c r="P32" s="76" t="str">
        <f t="shared" si="7"/>
        <v/>
      </c>
      <c r="Q32" s="78">
        <f t="shared" si="8"/>
        <v>0</v>
      </c>
      <c r="R32" s="78"/>
      <c r="S32" s="16"/>
      <c r="T32" s="17">
        <f t="shared" si="9"/>
        <v>0</v>
      </c>
      <c r="U32" s="16"/>
      <c r="V32" s="16"/>
      <c r="W32" s="65"/>
      <c r="X32" s="65"/>
      <c r="Y32" s="65"/>
    </row>
    <row r="33" spans="1:25" s="15" customFormat="1" x14ac:dyDescent="0.25">
      <c r="A33" s="66">
        <v>24</v>
      </c>
      <c r="B33" s="90"/>
      <c r="C33" s="91"/>
      <c r="D33" s="24"/>
      <c r="E33" s="20"/>
      <c r="F33" s="47"/>
      <c r="G33" s="22"/>
      <c r="H33" s="40"/>
      <c r="I33" s="25"/>
      <c r="J33" s="25"/>
      <c r="K33" s="40"/>
      <c r="L33" s="49"/>
      <c r="M33" s="22"/>
      <c r="N33" s="75" t="b">
        <f t="shared" si="1"/>
        <v>0</v>
      </c>
      <c r="O33" s="77" t="str">
        <f t="shared" si="6"/>
        <v/>
      </c>
      <c r="P33" s="76" t="str">
        <f t="shared" si="7"/>
        <v/>
      </c>
      <c r="Q33" s="78">
        <f t="shared" si="8"/>
        <v>0</v>
      </c>
      <c r="R33" s="78"/>
      <c r="S33" s="16"/>
      <c r="T33" s="17">
        <f t="shared" si="9"/>
        <v>0</v>
      </c>
      <c r="U33" s="16"/>
      <c r="V33" s="16"/>
      <c r="W33" s="65"/>
      <c r="X33" s="65"/>
      <c r="Y33" s="65"/>
    </row>
    <row r="34" spans="1:25" s="15" customFormat="1" x14ac:dyDescent="0.25">
      <c r="A34" s="66">
        <v>25</v>
      </c>
      <c r="B34" s="90"/>
      <c r="C34" s="91"/>
      <c r="D34" s="24"/>
      <c r="E34" s="20"/>
      <c r="F34" s="47"/>
      <c r="G34" s="22"/>
      <c r="H34" s="40"/>
      <c r="I34" s="25"/>
      <c r="J34" s="25"/>
      <c r="K34" s="40"/>
      <c r="L34" s="49"/>
      <c r="M34" s="22"/>
      <c r="N34" s="75" t="b">
        <f t="shared" si="1"/>
        <v>0</v>
      </c>
      <c r="O34" s="77" t="str">
        <f t="shared" si="6"/>
        <v/>
      </c>
      <c r="P34" s="76" t="str">
        <f t="shared" si="7"/>
        <v/>
      </c>
      <c r="Q34" s="78">
        <f t="shared" si="8"/>
        <v>0</v>
      </c>
      <c r="R34" s="78"/>
      <c r="S34" s="16"/>
      <c r="T34" s="17">
        <f t="shared" si="9"/>
        <v>0</v>
      </c>
      <c r="U34" s="16"/>
      <c r="V34" s="16"/>
      <c r="W34" s="65"/>
      <c r="X34" s="65"/>
      <c r="Y34" s="65"/>
    </row>
    <row r="35" spans="1:25" s="15" customFormat="1" x14ac:dyDescent="0.25">
      <c r="A35" s="66">
        <v>26</v>
      </c>
      <c r="B35" s="90"/>
      <c r="C35" s="91"/>
      <c r="D35" s="24"/>
      <c r="E35" s="20"/>
      <c r="F35" s="47"/>
      <c r="G35" s="22"/>
      <c r="H35" s="40"/>
      <c r="I35" s="25"/>
      <c r="J35" s="25"/>
      <c r="K35" s="40"/>
      <c r="L35" s="49"/>
      <c r="M35" s="22"/>
      <c r="N35" s="75" t="b">
        <f t="shared" si="1"/>
        <v>0</v>
      </c>
      <c r="O35" s="77" t="str">
        <f t="shared" si="6"/>
        <v/>
      </c>
      <c r="P35" s="76" t="str">
        <f t="shared" si="7"/>
        <v/>
      </c>
      <c r="Q35" s="78">
        <f t="shared" si="8"/>
        <v>0</v>
      </c>
      <c r="R35" s="78"/>
      <c r="S35" s="16"/>
      <c r="T35" s="17">
        <f t="shared" si="9"/>
        <v>0</v>
      </c>
      <c r="U35" s="16"/>
      <c r="V35" s="16"/>
      <c r="W35" s="65"/>
      <c r="X35" s="65"/>
      <c r="Y35" s="65"/>
    </row>
    <row r="36" spans="1:25" s="15" customFormat="1" x14ac:dyDescent="0.25">
      <c r="A36" s="66">
        <v>27</v>
      </c>
      <c r="B36" s="90"/>
      <c r="C36" s="91"/>
      <c r="D36" s="24"/>
      <c r="E36" s="20"/>
      <c r="F36" s="47"/>
      <c r="G36" s="22"/>
      <c r="H36" s="40"/>
      <c r="I36" s="25"/>
      <c r="J36" s="25"/>
      <c r="K36" s="40"/>
      <c r="L36" s="49"/>
      <c r="M36" s="22"/>
      <c r="N36" s="75" t="b">
        <f t="shared" si="1"/>
        <v>0</v>
      </c>
      <c r="O36" s="77" t="str">
        <f t="shared" si="6"/>
        <v/>
      </c>
      <c r="P36" s="76" t="str">
        <f t="shared" si="7"/>
        <v/>
      </c>
      <c r="Q36" s="78">
        <f t="shared" si="8"/>
        <v>0</v>
      </c>
      <c r="R36" s="78"/>
      <c r="S36" s="16"/>
      <c r="T36" s="17">
        <f t="shared" si="9"/>
        <v>0</v>
      </c>
      <c r="U36" s="16"/>
      <c r="V36" s="16"/>
      <c r="W36" s="65"/>
      <c r="X36" s="65"/>
      <c r="Y36" s="65"/>
    </row>
    <row r="37" spans="1:25" s="15" customFormat="1" x14ac:dyDescent="0.25">
      <c r="A37" s="66">
        <v>28</v>
      </c>
      <c r="B37" s="90"/>
      <c r="C37" s="91"/>
      <c r="D37" s="24"/>
      <c r="E37" s="20"/>
      <c r="F37" s="47"/>
      <c r="G37" s="22"/>
      <c r="H37" s="40"/>
      <c r="I37" s="25"/>
      <c r="J37" s="25"/>
      <c r="K37" s="40"/>
      <c r="L37" s="49"/>
      <c r="M37" s="22"/>
      <c r="N37" s="75" t="b">
        <f t="shared" si="1"/>
        <v>0</v>
      </c>
      <c r="O37" s="77" t="str">
        <f t="shared" si="6"/>
        <v/>
      </c>
      <c r="P37" s="76" t="str">
        <f t="shared" si="7"/>
        <v/>
      </c>
      <c r="Q37" s="78">
        <f t="shared" si="8"/>
        <v>0</v>
      </c>
      <c r="R37" s="78"/>
      <c r="S37" s="16"/>
      <c r="T37" s="17">
        <f t="shared" si="9"/>
        <v>0</v>
      </c>
      <c r="U37" s="16"/>
      <c r="V37" s="16"/>
      <c r="W37" s="65"/>
      <c r="X37" s="65"/>
      <c r="Y37" s="65"/>
    </row>
    <row r="38" spans="1:25" s="15" customFormat="1" x14ac:dyDescent="0.25">
      <c r="A38" s="66">
        <v>29</v>
      </c>
      <c r="B38" s="90"/>
      <c r="C38" s="91"/>
      <c r="D38" s="24"/>
      <c r="E38" s="20"/>
      <c r="F38" s="47"/>
      <c r="G38" s="22"/>
      <c r="H38" s="40"/>
      <c r="I38" s="25"/>
      <c r="J38" s="25"/>
      <c r="K38" s="40"/>
      <c r="L38" s="49"/>
      <c r="M38" s="22"/>
      <c r="N38" s="75" t="b">
        <f t="shared" si="1"/>
        <v>0</v>
      </c>
      <c r="O38" s="77" t="str">
        <f t="shared" si="6"/>
        <v/>
      </c>
      <c r="P38" s="76" t="str">
        <f t="shared" si="7"/>
        <v/>
      </c>
      <c r="Q38" s="78">
        <f t="shared" si="8"/>
        <v>0</v>
      </c>
      <c r="R38" s="78"/>
      <c r="S38" s="16"/>
      <c r="T38" s="17">
        <f t="shared" si="9"/>
        <v>0</v>
      </c>
      <c r="U38" s="16"/>
      <c r="V38" s="16"/>
      <c r="W38" s="65"/>
      <c r="X38" s="65"/>
      <c r="Y38" s="65"/>
    </row>
    <row r="39" spans="1:25" s="15" customFormat="1" x14ac:dyDescent="0.25">
      <c r="A39" s="66">
        <v>30</v>
      </c>
      <c r="B39" s="90"/>
      <c r="C39" s="91"/>
      <c r="D39" s="24"/>
      <c r="E39" s="20"/>
      <c r="F39" s="47"/>
      <c r="G39" s="22"/>
      <c r="H39" s="40"/>
      <c r="I39" s="25"/>
      <c r="J39" s="25"/>
      <c r="K39" s="40"/>
      <c r="L39" s="49"/>
      <c r="M39" s="22"/>
      <c r="N39" s="75" t="b">
        <f t="shared" si="1"/>
        <v>0</v>
      </c>
      <c r="O39" s="77" t="str">
        <f t="shared" si="6"/>
        <v/>
      </c>
      <c r="P39" s="76" t="str">
        <f t="shared" si="7"/>
        <v/>
      </c>
      <c r="Q39" s="78">
        <f t="shared" si="8"/>
        <v>0</v>
      </c>
      <c r="R39" s="78"/>
      <c r="S39" s="16"/>
      <c r="T39" s="17">
        <f t="shared" si="9"/>
        <v>0</v>
      </c>
      <c r="U39" s="16"/>
      <c r="V39" s="16"/>
      <c r="W39" s="65"/>
      <c r="X39" s="65"/>
      <c r="Y39" s="65"/>
    </row>
    <row r="40" spans="1:25" s="15" customFormat="1" x14ac:dyDescent="0.25">
      <c r="A40" s="66">
        <v>31</v>
      </c>
      <c r="B40" s="90"/>
      <c r="C40" s="91"/>
      <c r="D40" s="24"/>
      <c r="E40" s="20"/>
      <c r="F40" s="47"/>
      <c r="G40" s="22"/>
      <c r="H40" s="40"/>
      <c r="I40" s="25"/>
      <c r="J40" s="25"/>
      <c r="K40" s="40"/>
      <c r="L40" s="49"/>
      <c r="M40" s="22"/>
      <c r="N40" s="75" t="b">
        <f t="shared" si="1"/>
        <v>0</v>
      </c>
      <c r="O40" s="77" t="str">
        <f t="shared" si="6"/>
        <v/>
      </c>
      <c r="P40" s="76" t="str">
        <f t="shared" si="7"/>
        <v/>
      </c>
      <c r="Q40" s="78">
        <f t="shared" si="8"/>
        <v>0</v>
      </c>
      <c r="R40" s="78"/>
      <c r="S40" s="16"/>
      <c r="T40" s="17">
        <f t="shared" si="9"/>
        <v>0</v>
      </c>
      <c r="U40" s="16"/>
      <c r="V40" s="16"/>
      <c r="W40" s="65"/>
      <c r="X40" s="65"/>
      <c r="Y40" s="65"/>
    </row>
    <row r="41" spans="1:25" s="15" customFormat="1" x14ac:dyDescent="0.25">
      <c r="A41" s="66">
        <v>32</v>
      </c>
      <c r="B41" s="90"/>
      <c r="C41" s="91"/>
      <c r="D41" s="24"/>
      <c r="E41" s="20"/>
      <c r="F41" s="47"/>
      <c r="G41" s="22"/>
      <c r="H41" s="40"/>
      <c r="I41" s="25"/>
      <c r="J41" s="25"/>
      <c r="K41" s="40"/>
      <c r="L41" s="49"/>
      <c r="M41" s="22"/>
      <c r="N41" s="75" t="b">
        <f t="shared" si="1"/>
        <v>0</v>
      </c>
      <c r="O41" s="77" t="str">
        <f t="shared" si="6"/>
        <v/>
      </c>
      <c r="P41" s="76" t="str">
        <f t="shared" si="7"/>
        <v/>
      </c>
      <c r="Q41" s="78">
        <f t="shared" si="8"/>
        <v>0</v>
      </c>
      <c r="R41" s="78"/>
      <c r="S41" s="16"/>
      <c r="T41" s="17">
        <f t="shared" si="9"/>
        <v>0</v>
      </c>
      <c r="U41" s="16"/>
      <c r="V41" s="16"/>
      <c r="W41" s="65"/>
      <c r="X41" s="65"/>
      <c r="Y41" s="65"/>
    </row>
    <row r="42" spans="1:25" s="15" customFormat="1" x14ac:dyDescent="0.25">
      <c r="A42" s="66">
        <v>33</v>
      </c>
      <c r="B42" s="90"/>
      <c r="C42" s="91"/>
      <c r="D42" s="24"/>
      <c r="E42" s="20"/>
      <c r="F42" s="47"/>
      <c r="G42" s="22"/>
      <c r="H42" s="40"/>
      <c r="I42" s="25"/>
      <c r="J42" s="25"/>
      <c r="K42" s="40"/>
      <c r="L42" s="49"/>
      <c r="M42" s="22"/>
      <c r="N42" s="75" t="b">
        <f t="shared" si="1"/>
        <v>0</v>
      </c>
      <c r="O42" s="77" t="str">
        <f t="shared" si="6"/>
        <v/>
      </c>
      <c r="P42" s="76" t="str">
        <f t="shared" si="7"/>
        <v/>
      </c>
      <c r="Q42" s="78">
        <f t="shared" si="8"/>
        <v>0</v>
      </c>
      <c r="R42" s="78"/>
      <c r="S42" s="16"/>
      <c r="T42" s="17">
        <f t="shared" si="9"/>
        <v>0</v>
      </c>
      <c r="U42" s="16"/>
      <c r="V42" s="16"/>
      <c r="W42" s="65"/>
      <c r="X42" s="65"/>
      <c r="Y42" s="65"/>
    </row>
    <row r="43" spans="1:25" s="15" customFormat="1" x14ac:dyDescent="0.25">
      <c r="A43" s="66">
        <v>34</v>
      </c>
      <c r="B43" s="90"/>
      <c r="C43" s="91"/>
      <c r="D43" s="24"/>
      <c r="E43" s="20"/>
      <c r="F43" s="47"/>
      <c r="G43" s="22"/>
      <c r="H43" s="40"/>
      <c r="I43" s="25"/>
      <c r="J43" s="25"/>
      <c r="K43" s="40"/>
      <c r="L43" s="49"/>
      <c r="M43" s="22"/>
      <c r="N43" s="75" t="b">
        <f t="shared" si="1"/>
        <v>0</v>
      </c>
      <c r="O43" s="77" t="str">
        <f t="shared" si="6"/>
        <v/>
      </c>
      <c r="P43" s="76" t="str">
        <f t="shared" si="7"/>
        <v/>
      </c>
      <c r="Q43" s="78">
        <f t="shared" si="8"/>
        <v>0</v>
      </c>
      <c r="R43" s="78"/>
      <c r="S43" s="16"/>
      <c r="T43" s="17">
        <f t="shared" si="9"/>
        <v>0</v>
      </c>
      <c r="U43" s="16"/>
      <c r="V43" s="16"/>
      <c r="W43" s="65"/>
      <c r="X43" s="65"/>
      <c r="Y43" s="65"/>
    </row>
    <row r="44" spans="1:25" s="15" customFormat="1" x14ac:dyDescent="0.25">
      <c r="A44" s="66">
        <v>35</v>
      </c>
      <c r="B44" s="90"/>
      <c r="C44" s="91"/>
      <c r="D44" s="24"/>
      <c r="E44" s="20"/>
      <c r="F44" s="47"/>
      <c r="G44" s="22"/>
      <c r="H44" s="40"/>
      <c r="I44" s="25"/>
      <c r="J44" s="25"/>
      <c r="K44" s="40"/>
      <c r="L44" s="49"/>
      <c r="M44" s="22"/>
      <c r="N44" s="75" t="b">
        <f t="shared" si="1"/>
        <v>0</v>
      </c>
      <c r="O44" s="77" t="str">
        <f t="shared" si="6"/>
        <v/>
      </c>
      <c r="P44" s="76" t="str">
        <f t="shared" si="7"/>
        <v/>
      </c>
      <c r="Q44" s="78">
        <f t="shared" si="8"/>
        <v>0</v>
      </c>
      <c r="R44" s="78"/>
      <c r="S44" s="16"/>
      <c r="T44" s="17">
        <f t="shared" si="9"/>
        <v>0</v>
      </c>
      <c r="U44" s="16"/>
      <c r="V44" s="16"/>
      <c r="W44" s="65"/>
      <c r="X44" s="65"/>
      <c r="Y44" s="65"/>
    </row>
    <row r="45" spans="1:25" s="15" customFormat="1" x14ac:dyDescent="0.25">
      <c r="A45" s="66">
        <v>36</v>
      </c>
      <c r="B45" s="90"/>
      <c r="C45" s="91"/>
      <c r="D45" s="24"/>
      <c r="E45" s="20"/>
      <c r="F45" s="47"/>
      <c r="G45" s="22"/>
      <c r="H45" s="40"/>
      <c r="I45" s="25"/>
      <c r="J45" s="25"/>
      <c r="K45" s="40"/>
      <c r="L45" s="49"/>
      <c r="M45" s="22"/>
      <c r="N45" s="75" t="b">
        <f t="shared" si="1"/>
        <v>0</v>
      </c>
      <c r="O45" s="77" t="str">
        <f t="shared" ref="O45:O51" si="10">IF(I45="","",IF(DATEDIF(I45,J45,"d")&lt;15,"No se computa, ya que debe haber transcurrido más de 15 días desde su alta en POL",1))</f>
        <v/>
      </c>
      <c r="P45" s="76" t="str">
        <f t="shared" ref="P45:P51" si="11">IF(J45="","",IF(OR(T45=1,K45&gt;=1),1,IF(K45&lt;1,"No cumputa por tener una duración inferior a un mes")))</f>
        <v/>
      </c>
      <c r="Q45" s="78">
        <f t="shared" ref="Q45:Q51" si="12">IF(AND(O45=1,P45=1),1,0)</f>
        <v>0</v>
      </c>
      <c r="R45" s="78"/>
      <c r="S45" s="16"/>
      <c r="T45" s="17">
        <f t="shared" ref="T45:T51" si="13">IF(L45="indefinido",1,0)</f>
        <v>0</v>
      </c>
      <c r="U45" s="16"/>
      <c r="V45" s="16"/>
      <c r="W45" s="65"/>
      <c r="X45" s="65"/>
      <c r="Y45" s="65"/>
    </row>
    <row r="46" spans="1:25" s="15" customFormat="1" x14ac:dyDescent="0.25">
      <c r="A46" s="66">
        <v>37</v>
      </c>
      <c r="B46" s="90"/>
      <c r="C46" s="91"/>
      <c r="D46" s="24"/>
      <c r="E46" s="20"/>
      <c r="F46" s="47"/>
      <c r="G46" s="22"/>
      <c r="H46" s="40"/>
      <c r="I46" s="25"/>
      <c r="J46" s="25"/>
      <c r="K46" s="40"/>
      <c r="L46" s="49"/>
      <c r="M46" s="22"/>
      <c r="N46" s="75" t="b">
        <f t="shared" si="1"/>
        <v>0</v>
      </c>
      <c r="O46" s="77" t="str">
        <f t="shared" si="10"/>
        <v/>
      </c>
      <c r="P46" s="76" t="str">
        <f t="shared" si="11"/>
        <v/>
      </c>
      <c r="Q46" s="78">
        <f t="shared" si="12"/>
        <v>0</v>
      </c>
      <c r="R46" s="78"/>
      <c r="S46" s="16"/>
      <c r="T46" s="17">
        <f t="shared" si="13"/>
        <v>0</v>
      </c>
      <c r="U46" s="16"/>
      <c r="V46" s="16"/>
      <c r="W46" s="65"/>
      <c r="X46" s="65"/>
      <c r="Y46" s="65"/>
    </row>
    <row r="47" spans="1:25" s="15" customFormat="1" x14ac:dyDescent="0.25">
      <c r="A47" s="66">
        <v>38</v>
      </c>
      <c r="B47" s="90"/>
      <c r="C47" s="91"/>
      <c r="D47" s="24"/>
      <c r="E47" s="20"/>
      <c r="F47" s="47"/>
      <c r="G47" s="22"/>
      <c r="H47" s="40"/>
      <c r="I47" s="25"/>
      <c r="J47" s="25"/>
      <c r="K47" s="40"/>
      <c r="L47" s="49"/>
      <c r="M47" s="22"/>
      <c r="N47" s="75" t="b">
        <f t="shared" si="1"/>
        <v>0</v>
      </c>
      <c r="O47" s="77" t="str">
        <f t="shared" si="10"/>
        <v/>
      </c>
      <c r="P47" s="76" t="str">
        <f t="shared" si="11"/>
        <v/>
      </c>
      <c r="Q47" s="78">
        <f t="shared" si="12"/>
        <v>0</v>
      </c>
      <c r="R47" s="78"/>
      <c r="S47" s="16"/>
      <c r="T47" s="17">
        <f t="shared" si="13"/>
        <v>0</v>
      </c>
      <c r="U47" s="16"/>
      <c r="V47" s="16"/>
      <c r="W47" s="65"/>
      <c r="X47" s="65"/>
      <c r="Y47" s="65"/>
    </row>
    <row r="48" spans="1:25" s="15" customFormat="1" x14ac:dyDescent="0.25">
      <c r="A48" s="66">
        <v>39</v>
      </c>
      <c r="B48" s="90"/>
      <c r="C48" s="91"/>
      <c r="D48" s="24"/>
      <c r="E48" s="20"/>
      <c r="F48" s="47"/>
      <c r="G48" s="22"/>
      <c r="H48" s="40"/>
      <c r="I48" s="25"/>
      <c r="J48" s="25"/>
      <c r="K48" s="40"/>
      <c r="L48" s="49"/>
      <c r="M48" s="22"/>
      <c r="N48" s="75" t="b">
        <f t="shared" si="1"/>
        <v>0</v>
      </c>
      <c r="O48" s="77" t="str">
        <f t="shared" si="10"/>
        <v/>
      </c>
      <c r="P48" s="76" t="str">
        <f t="shared" si="11"/>
        <v/>
      </c>
      <c r="Q48" s="78">
        <f t="shared" si="12"/>
        <v>0</v>
      </c>
      <c r="R48" s="78"/>
      <c r="S48" s="16"/>
      <c r="T48" s="17">
        <f t="shared" si="13"/>
        <v>0</v>
      </c>
      <c r="U48" s="16"/>
      <c r="V48" s="16"/>
      <c r="W48" s="65"/>
      <c r="X48" s="65"/>
      <c r="Y48" s="65"/>
    </row>
    <row r="49" spans="1:25" s="15" customFormat="1" x14ac:dyDescent="0.25">
      <c r="A49" s="66">
        <v>40</v>
      </c>
      <c r="B49" s="90"/>
      <c r="C49" s="91"/>
      <c r="D49" s="24"/>
      <c r="E49" s="20"/>
      <c r="F49" s="47"/>
      <c r="G49" s="22"/>
      <c r="H49" s="40"/>
      <c r="I49" s="25"/>
      <c r="J49" s="25"/>
      <c r="K49" s="40"/>
      <c r="L49" s="49"/>
      <c r="M49" s="22"/>
      <c r="N49" s="75" t="b">
        <f t="shared" si="1"/>
        <v>0</v>
      </c>
      <c r="O49" s="77" t="str">
        <f t="shared" si="10"/>
        <v/>
      </c>
      <c r="P49" s="76" t="str">
        <f t="shared" si="11"/>
        <v/>
      </c>
      <c r="Q49" s="78">
        <f t="shared" si="12"/>
        <v>0</v>
      </c>
      <c r="R49" s="78"/>
      <c r="S49" s="16"/>
      <c r="T49" s="17">
        <f t="shared" si="13"/>
        <v>0</v>
      </c>
      <c r="U49" s="16"/>
      <c r="V49" s="16"/>
      <c r="W49" s="65"/>
      <c r="X49" s="65"/>
      <c r="Y49" s="65"/>
    </row>
    <row r="50" spans="1:25" s="15" customFormat="1" x14ac:dyDescent="0.25">
      <c r="A50" s="66">
        <v>41</v>
      </c>
      <c r="B50" s="90"/>
      <c r="C50" s="91"/>
      <c r="D50" s="24"/>
      <c r="E50" s="20"/>
      <c r="F50" s="47"/>
      <c r="G50" s="22"/>
      <c r="H50" s="40"/>
      <c r="I50" s="25"/>
      <c r="J50" s="25"/>
      <c r="K50" s="40"/>
      <c r="L50" s="49"/>
      <c r="M50" s="22"/>
      <c r="N50" s="75" t="b">
        <f t="shared" si="1"/>
        <v>0</v>
      </c>
      <c r="O50" s="77" t="str">
        <f t="shared" si="10"/>
        <v/>
      </c>
      <c r="P50" s="76" t="str">
        <f t="shared" si="11"/>
        <v/>
      </c>
      <c r="Q50" s="78">
        <f t="shared" si="12"/>
        <v>0</v>
      </c>
      <c r="R50" s="78"/>
      <c r="S50" s="16"/>
      <c r="T50" s="17">
        <f t="shared" si="13"/>
        <v>0</v>
      </c>
      <c r="U50" s="16"/>
      <c r="V50" s="16"/>
      <c r="W50" s="65"/>
      <c r="X50" s="65"/>
      <c r="Y50" s="65"/>
    </row>
    <row r="51" spans="1:25" s="15" customFormat="1" x14ac:dyDescent="0.25">
      <c r="A51" s="66">
        <v>42</v>
      </c>
      <c r="B51" s="90"/>
      <c r="C51" s="91"/>
      <c r="D51" s="24"/>
      <c r="E51" s="20"/>
      <c r="F51" s="47"/>
      <c r="G51" s="22"/>
      <c r="H51" s="40"/>
      <c r="I51" s="25"/>
      <c r="J51" s="25"/>
      <c r="K51" s="40"/>
      <c r="L51" s="49"/>
      <c r="M51" s="22"/>
      <c r="N51" s="75" t="b">
        <f t="shared" si="1"/>
        <v>0</v>
      </c>
      <c r="O51" s="77" t="str">
        <f t="shared" si="10"/>
        <v/>
      </c>
      <c r="P51" s="76" t="str">
        <f t="shared" si="11"/>
        <v/>
      </c>
      <c r="Q51" s="78">
        <f t="shared" si="12"/>
        <v>0</v>
      </c>
      <c r="R51" s="78"/>
      <c r="S51" s="16"/>
      <c r="T51" s="17">
        <f t="shared" si="13"/>
        <v>0</v>
      </c>
      <c r="U51" s="16"/>
      <c r="V51" s="16"/>
      <c r="W51" s="65"/>
      <c r="X51" s="65"/>
      <c r="Y51" s="65"/>
    </row>
    <row r="52" spans="1:25" s="15" customFormat="1" x14ac:dyDescent="0.25">
      <c r="A52" s="66">
        <v>43</v>
      </c>
      <c r="B52" s="90"/>
      <c r="C52" s="91"/>
      <c r="D52" s="24"/>
      <c r="E52" s="20"/>
      <c r="F52" s="47"/>
      <c r="G52" s="22"/>
      <c r="H52" s="40"/>
      <c r="I52" s="25"/>
      <c r="J52" s="25"/>
      <c r="K52" s="40"/>
      <c r="L52" s="49"/>
      <c r="M52" s="22"/>
      <c r="N52" s="75" t="b">
        <f t="shared" ref="N52:N57" si="14">IF(L52="Indefinido",1,IF(K52&gt;=1,1))</f>
        <v>0</v>
      </c>
      <c r="O52" s="77" t="str">
        <f t="shared" ref="O52:O57" si="15">IF(I52="","",IF(DATEDIF(I52,J52,"d")&lt;15,"No se computa, ya que debe haber transcurrido más de 15 días desde su alta en POL",1))</f>
        <v/>
      </c>
      <c r="P52" s="76" t="str">
        <f t="shared" ref="P52:P57" si="16">IF(J52="","",IF(OR(T52=1,K52&gt;=1),1,IF(K52&lt;1,"No cumputa por tener una duración inferior a un mes")))</f>
        <v/>
      </c>
      <c r="Q52" s="78">
        <f t="shared" ref="Q52:Q57" si="17">IF(AND(O52=1,P52=1),1,0)</f>
        <v>0</v>
      </c>
      <c r="R52" s="78"/>
      <c r="S52" s="16"/>
      <c r="T52" s="17">
        <f t="shared" ref="T52:T57" si="18">IF(L52="indefinido",1,0)</f>
        <v>0</v>
      </c>
      <c r="U52" s="16"/>
      <c r="V52" s="16"/>
      <c r="W52" s="65"/>
      <c r="X52" s="65"/>
      <c r="Y52" s="65"/>
    </row>
    <row r="53" spans="1:25" s="15" customFormat="1" x14ac:dyDescent="0.25">
      <c r="A53" s="66">
        <v>44</v>
      </c>
      <c r="B53" s="90"/>
      <c r="C53" s="91"/>
      <c r="D53" s="24"/>
      <c r="E53" s="20"/>
      <c r="F53" s="47"/>
      <c r="G53" s="22"/>
      <c r="H53" s="40"/>
      <c r="I53" s="25"/>
      <c r="J53" s="25"/>
      <c r="K53" s="40"/>
      <c r="L53" s="49"/>
      <c r="M53" s="22"/>
      <c r="N53" s="75" t="b">
        <f t="shared" si="14"/>
        <v>0</v>
      </c>
      <c r="O53" s="77" t="str">
        <f t="shared" si="15"/>
        <v/>
      </c>
      <c r="P53" s="76" t="str">
        <f t="shared" si="16"/>
        <v/>
      </c>
      <c r="Q53" s="78">
        <f t="shared" si="17"/>
        <v>0</v>
      </c>
      <c r="R53" s="78"/>
      <c r="S53" s="16"/>
      <c r="T53" s="17">
        <f t="shared" si="18"/>
        <v>0</v>
      </c>
      <c r="U53" s="16"/>
      <c r="V53" s="16"/>
      <c r="W53" s="65"/>
      <c r="X53" s="65"/>
      <c r="Y53" s="65"/>
    </row>
    <row r="54" spans="1:25" s="15" customFormat="1" x14ac:dyDescent="0.25">
      <c r="A54" s="66">
        <v>45</v>
      </c>
      <c r="B54" s="90"/>
      <c r="C54" s="91"/>
      <c r="D54" s="24"/>
      <c r="E54" s="20"/>
      <c r="F54" s="47"/>
      <c r="G54" s="22"/>
      <c r="H54" s="40"/>
      <c r="I54" s="25"/>
      <c r="J54" s="25"/>
      <c r="K54" s="40"/>
      <c r="L54" s="49"/>
      <c r="M54" s="22"/>
      <c r="N54" s="75" t="b">
        <f t="shared" si="14"/>
        <v>0</v>
      </c>
      <c r="O54" s="77" t="str">
        <f t="shared" si="15"/>
        <v/>
      </c>
      <c r="P54" s="76" t="str">
        <f t="shared" si="16"/>
        <v/>
      </c>
      <c r="Q54" s="78">
        <f t="shared" si="17"/>
        <v>0</v>
      </c>
      <c r="R54" s="78"/>
      <c r="S54" s="16"/>
      <c r="T54" s="17">
        <f t="shared" si="18"/>
        <v>0</v>
      </c>
      <c r="U54" s="16"/>
      <c r="V54" s="16"/>
      <c r="W54" s="65"/>
      <c r="X54" s="65"/>
      <c r="Y54" s="65"/>
    </row>
    <row r="55" spans="1:25" s="15" customFormat="1" x14ac:dyDescent="0.25">
      <c r="A55" s="66">
        <v>46</v>
      </c>
      <c r="B55" s="90"/>
      <c r="C55" s="91"/>
      <c r="D55" s="24"/>
      <c r="E55" s="20"/>
      <c r="F55" s="47"/>
      <c r="G55" s="22"/>
      <c r="H55" s="40"/>
      <c r="I55" s="25"/>
      <c r="J55" s="25"/>
      <c r="K55" s="40"/>
      <c r="L55" s="49"/>
      <c r="M55" s="22"/>
      <c r="N55" s="75" t="b">
        <f t="shared" si="14"/>
        <v>0</v>
      </c>
      <c r="O55" s="77" t="str">
        <f t="shared" si="15"/>
        <v/>
      </c>
      <c r="P55" s="76" t="str">
        <f t="shared" si="16"/>
        <v/>
      </c>
      <c r="Q55" s="78">
        <f t="shared" si="17"/>
        <v>0</v>
      </c>
      <c r="R55" s="78"/>
      <c r="S55" s="16"/>
      <c r="T55" s="17">
        <f t="shared" si="18"/>
        <v>0</v>
      </c>
      <c r="U55" s="16"/>
      <c r="V55" s="16"/>
      <c r="W55" s="65"/>
      <c r="X55" s="65"/>
      <c r="Y55" s="65"/>
    </row>
    <row r="56" spans="1:25" s="15" customFormat="1" x14ac:dyDescent="0.25">
      <c r="A56" s="66">
        <v>47</v>
      </c>
      <c r="B56" s="90"/>
      <c r="C56" s="91"/>
      <c r="D56" s="24"/>
      <c r="E56" s="20"/>
      <c r="F56" s="47"/>
      <c r="G56" s="22"/>
      <c r="H56" s="40"/>
      <c r="I56" s="25"/>
      <c r="J56" s="25"/>
      <c r="K56" s="40"/>
      <c r="L56" s="49"/>
      <c r="M56" s="22"/>
      <c r="N56" s="75" t="b">
        <f t="shared" si="14"/>
        <v>0</v>
      </c>
      <c r="O56" s="77" t="str">
        <f t="shared" si="15"/>
        <v/>
      </c>
      <c r="P56" s="76" t="str">
        <f t="shared" si="16"/>
        <v/>
      </c>
      <c r="Q56" s="78">
        <f t="shared" si="17"/>
        <v>0</v>
      </c>
      <c r="R56" s="78"/>
      <c r="S56" s="16"/>
      <c r="T56" s="17">
        <f t="shared" si="18"/>
        <v>0</v>
      </c>
      <c r="U56" s="16"/>
      <c r="V56" s="16"/>
      <c r="W56" s="65"/>
      <c r="X56" s="65"/>
      <c r="Y56" s="65"/>
    </row>
    <row r="57" spans="1:25" s="15" customFormat="1" x14ac:dyDescent="0.25">
      <c r="A57" s="66">
        <v>48</v>
      </c>
      <c r="B57" s="90"/>
      <c r="C57" s="91"/>
      <c r="D57" s="24"/>
      <c r="E57" s="20"/>
      <c r="F57" s="47"/>
      <c r="G57" s="22"/>
      <c r="H57" s="40"/>
      <c r="I57" s="25"/>
      <c r="J57" s="25"/>
      <c r="K57" s="40"/>
      <c r="L57" s="49"/>
      <c r="M57" s="22"/>
      <c r="N57" s="75" t="b">
        <f t="shared" si="14"/>
        <v>0</v>
      </c>
      <c r="O57" s="77" t="str">
        <f t="shared" si="15"/>
        <v/>
      </c>
      <c r="P57" s="76" t="str">
        <f t="shared" si="16"/>
        <v/>
      </c>
      <c r="Q57" s="78">
        <f t="shared" si="17"/>
        <v>0</v>
      </c>
      <c r="R57" s="78"/>
      <c r="S57" s="16"/>
      <c r="T57" s="17">
        <f t="shared" si="18"/>
        <v>0</v>
      </c>
      <c r="U57" s="16"/>
      <c r="V57" s="16"/>
      <c r="W57" s="65"/>
      <c r="X57" s="65"/>
      <c r="Y57" s="65"/>
    </row>
    <row r="58" spans="1:25" s="15" customFormat="1" x14ac:dyDescent="0.25">
      <c r="A58" s="66">
        <v>49</v>
      </c>
      <c r="B58" s="90"/>
      <c r="C58" s="91"/>
      <c r="D58" s="24"/>
      <c r="E58" s="20"/>
      <c r="F58" s="47"/>
      <c r="G58" s="22"/>
      <c r="H58" s="40"/>
      <c r="I58" s="25"/>
      <c r="J58" s="25"/>
      <c r="K58" s="40"/>
      <c r="L58" s="49"/>
      <c r="M58" s="22"/>
      <c r="N58" s="75" t="b">
        <f t="shared" si="1"/>
        <v>0</v>
      </c>
      <c r="O58" s="77" t="str">
        <f t="shared" si="6"/>
        <v/>
      </c>
      <c r="P58" s="76" t="str">
        <f t="shared" si="7"/>
        <v/>
      </c>
      <c r="Q58" s="78">
        <f t="shared" si="8"/>
        <v>0</v>
      </c>
      <c r="R58" s="78"/>
      <c r="S58" s="16"/>
      <c r="T58" s="17">
        <f t="shared" si="9"/>
        <v>0</v>
      </c>
      <c r="U58" s="16"/>
      <c r="V58" s="16"/>
      <c r="W58" s="65"/>
      <c r="X58" s="65"/>
      <c r="Y58" s="65"/>
    </row>
    <row r="59" spans="1:25" s="15" customFormat="1" x14ac:dyDescent="0.25">
      <c r="A59" s="66">
        <v>50</v>
      </c>
      <c r="B59" s="90"/>
      <c r="C59" s="91"/>
      <c r="D59" s="24"/>
      <c r="E59" s="20"/>
      <c r="F59" s="47"/>
      <c r="G59" s="22"/>
      <c r="H59" s="40"/>
      <c r="I59" s="25"/>
      <c r="J59" s="25"/>
      <c r="K59" s="40"/>
      <c r="L59" s="49"/>
      <c r="M59" s="22"/>
      <c r="N59" s="75" t="b">
        <f t="shared" ref="N59" si="19">IF(L59="Indefinido",1,IF(K59&gt;=1,1))</f>
        <v>0</v>
      </c>
      <c r="O59" s="77" t="str">
        <f t="shared" ref="O59" si="20">IF(I59="","",IF(DATEDIF(I59,J59,"d")&lt;15,"No se computa, ya que debe haber transcurrido más de 15 días desde su alta en POL",1))</f>
        <v/>
      </c>
      <c r="P59" s="76" t="str">
        <f t="shared" ref="P59" si="21">IF(J59="","",IF(OR(T59=1,K59&gt;=1),1,IF(K59&lt;1,"No cumputa por tener una duración inferior a un mes")))</f>
        <v/>
      </c>
      <c r="Q59" s="78">
        <f t="shared" ref="Q59" si="22">IF(AND(O59=1,P59=1),1,0)</f>
        <v>0</v>
      </c>
      <c r="R59" s="78"/>
      <c r="S59" s="16"/>
      <c r="T59" s="17">
        <f t="shared" ref="T59" si="23">IF(L59="indefinido",1,0)</f>
        <v>0</v>
      </c>
      <c r="U59" s="16"/>
      <c r="V59" s="16"/>
      <c r="W59" s="65"/>
      <c r="X59" s="65"/>
      <c r="Y59" s="65"/>
    </row>
    <row r="60" spans="1:25" x14ac:dyDescent="0.25">
      <c r="A60" s="29"/>
      <c r="B60" s="6"/>
      <c r="C60" s="6"/>
      <c r="D60" s="30"/>
      <c r="E60" s="30"/>
      <c r="F60" s="71"/>
      <c r="G60" s="30"/>
      <c r="H60" s="31"/>
      <c r="I60" s="30"/>
      <c r="J60" s="30"/>
      <c r="K60" s="30"/>
      <c r="L60" s="30"/>
      <c r="M60" s="30"/>
      <c r="N60" s="73"/>
      <c r="O60" s="73"/>
      <c r="P60" s="73"/>
      <c r="Q60" s="67"/>
      <c r="R60" s="67"/>
      <c r="V60" s="9"/>
      <c r="W60" s="63"/>
      <c r="X60" s="63"/>
      <c r="Y60" s="63"/>
    </row>
    <row r="61" spans="1:25" x14ac:dyDescent="0.25">
      <c r="A61" s="29"/>
      <c r="B61" s="117" t="s">
        <v>31</v>
      </c>
      <c r="C61" s="118"/>
      <c r="D61" s="118"/>
      <c r="E61" s="118"/>
      <c r="F61" s="118"/>
      <c r="G61" s="32"/>
      <c r="H61" s="33"/>
      <c r="I61" s="32"/>
      <c r="J61" s="6"/>
      <c r="K61" s="6"/>
      <c r="L61" s="6"/>
      <c r="M61" s="6"/>
      <c r="N61" s="73"/>
      <c r="O61" s="73"/>
      <c r="P61" s="73"/>
      <c r="Q61" s="67"/>
      <c r="R61" s="67"/>
      <c r="V61" s="9"/>
      <c r="W61" s="63"/>
      <c r="X61" s="63"/>
      <c r="Y61" s="63"/>
    </row>
    <row r="62" spans="1:25" x14ac:dyDescent="0.25">
      <c r="A62" s="29"/>
      <c r="B62" s="6"/>
      <c r="C62" s="6"/>
      <c r="D62" s="6"/>
      <c r="E62" s="6"/>
      <c r="F62" s="70"/>
      <c r="G62" s="6"/>
      <c r="H62" s="10"/>
      <c r="I62" s="6"/>
      <c r="J62" s="6"/>
      <c r="K62" s="6"/>
      <c r="L62" s="6"/>
      <c r="M62" s="6"/>
      <c r="N62" s="73"/>
      <c r="O62" s="73"/>
      <c r="P62" s="73"/>
      <c r="Q62" s="67"/>
      <c r="R62" s="67"/>
      <c r="V62" s="9"/>
      <c r="W62" s="63"/>
      <c r="X62" s="63"/>
      <c r="Y62" s="63"/>
    </row>
    <row r="63" spans="1:25" x14ac:dyDescent="0.25">
      <c r="A63" s="29"/>
      <c r="B63" s="6"/>
      <c r="C63" s="6"/>
      <c r="D63" s="6"/>
      <c r="E63" s="6"/>
      <c r="F63" s="70"/>
      <c r="G63" s="35" t="s">
        <v>33</v>
      </c>
      <c r="H63" s="10"/>
      <c r="I63" s="6"/>
      <c r="J63" s="6"/>
      <c r="K63" s="6"/>
      <c r="L63" s="6"/>
      <c r="M63" s="6"/>
      <c r="N63" s="73"/>
      <c r="O63" s="73"/>
      <c r="P63" s="73"/>
      <c r="Q63" s="67"/>
      <c r="R63" s="67"/>
      <c r="V63" s="9"/>
      <c r="W63" s="63"/>
      <c r="X63" s="63"/>
      <c r="Y63" s="63"/>
    </row>
    <row r="64" spans="1:25" x14ac:dyDescent="0.25">
      <c r="A64" s="29"/>
      <c r="B64" s="6"/>
      <c r="C64" s="6"/>
      <c r="D64" s="6"/>
      <c r="E64" s="6"/>
      <c r="F64" s="70"/>
      <c r="G64" s="6"/>
      <c r="H64" s="10"/>
      <c r="I64" s="6"/>
      <c r="J64" s="6"/>
      <c r="K64" s="6"/>
      <c r="L64" s="6"/>
      <c r="M64" s="6"/>
      <c r="N64" s="73"/>
      <c r="O64" s="73"/>
      <c r="P64" s="73"/>
      <c r="Q64" s="67"/>
      <c r="R64" s="67"/>
      <c r="V64" s="9"/>
      <c r="W64" s="63"/>
      <c r="X64" s="63"/>
      <c r="Y64" s="63"/>
    </row>
    <row r="65" spans="1:25" x14ac:dyDescent="0.25">
      <c r="A65" s="29"/>
      <c r="B65" s="6"/>
      <c r="C65" s="6"/>
      <c r="D65" s="6"/>
      <c r="E65" s="6"/>
      <c r="F65" s="70"/>
      <c r="G65" s="6"/>
      <c r="H65" s="10"/>
      <c r="I65" s="6"/>
      <c r="J65" s="6"/>
      <c r="K65" s="6"/>
      <c r="L65" s="6"/>
      <c r="M65" s="6"/>
      <c r="N65" s="73"/>
      <c r="O65" s="73"/>
      <c r="P65" s="73"/>
      <c r="Q65" s="67"/>
      <c r="R65" s="67"/>
      <c r="V65" s="9"/>
      <c r="W65" s="63"/>
      <c r="X65" s="63"/>
      <c r="Y65" s="63"/>
    </row>
    <row r="66" spans="1:25" x14ac:dyDescent="0.25">
      <c r="A66" s="29"/>
      <c r="B66" s="6"/>
      <c r="C66" s="6"/>
      <c r="D66" s="6"/>
      <c r="E66" s="34" t="s">
        <v>32</v>
      </c>
      <c r="F66" s="108"/>
      <c r="G66" s="119"/>
      <c r="H66" s="119"/>
      <c r="I66" s="119"/>
      <c r="J66" s="109"/>
      <c r="K66" s="6"/>
      <c r="L66" s="6"/>
      <c r="M66" s="6"/>
      <c r="N66" s="73"/>
      <c r="O66" s="73"/>
      <c r="P66" s="73"/>
      <c r="Q66" s="67"/>
      <c r="R66" s="67"/>
      <c r="V66" s="9"/>
      <c r="W66" s="63"/>
      <c r="X66" s="63"/>
      <c r="Y66" s="63"/>
    </row>
    <row r="67" spans="1:25" x14ac:dyDescent="0.25">
      <c r="A67" s="29"/>
      <c r="B67" s="6"/>
      <c r="C67" s="6"/>
      <c r="D67" s="6"/>
      <c r="E67" s="6"/>
      <c r="F67" s="70"/>
      <c r="G67" s="6"/>
      <c r="H67" s="10"/>
      <c r="I67" s="6"/>
      <c r="J67" s="6"/>
      <c r="K67" s="6"/>
      <c r="L67" s="6"/>
      <c r="M67" s="36" t="s">
        <v>34</v>
      </c>
      <c r="N67" s="73"/>
      <c r="O67" s="73"/>
      <c r="P67" s="73"/>
      <c r="Q67" s="67"/>
      <c r="R67" s="67"/>
      <c r="V67" s="9"/>
      <c r="W67" s="63"/>
      <c r="X67" s="63"/>
      <c r="Y67" s="63"/>
    </row>
    <row r="68" spans="1:25" x14ac:dyDescent="0.25">
      <c r="A68" s="29"/>
      <c r="B68" s="6"/>
      <c r="C68" s="6"/>
      <c r="D68" s="6"/>
      <c r="E68" s="6"/>
      <c r="F68" s="70"/>
      <c r="G68" s="6"/>
      <c r="H68" s="10"/>
      <c r="I68" s="6"/>
      <c r="J68" s="6"/>
      <c r="K68" s="6"/>
      <c r="L68" s="6"/>
      <c r="M68" s="44" t="s">
        <v>44</v>
      </c>
      <c r="N68" s="73"/>
      <c r="O68" s="73"/>
      <c r="P68" s="73"/>
      <c r="Q68" s="67"/>
      <c r="R68" s="67"/>
      <c r="V68" s="9"/>
      <c r="W68" s="63"/>
      <c r="X68" s="63"/>
      <c r="Y68" s="63"/>
    </row>
    <row r="69" spans="1:25" x14ac:dyDescent="0.25">
      <c r="A69" s="29"/>
      <c r="B69" s="6"/>
      <c r="C69" s="6"/>
      <c r="D69" s="6"/>
      <c r="E69" s="6"/>
      <c r="F69" s="70"/>
      <c r="G69" s="6"/>
      <c r="H69" s="10"/>
      <c r="I69" s="6"/>
      <c r="J69" s="6"/>
      <c r="K69" s="6"/>
      <c r="L69" s="6"/>
      <c r="N69" s="73"/>
      <c r="O69" s="73"/>
      <c r="P69" s="73"/>
      <c r="Q69" s="67"/>
      <c r="R69" s="67"/>
      <c r="V69" s="9"/>
      <c r="W69" s="63"/>
      <c r="X69" s="63"/>
      <c r="Y69" s="63"/>
    </row>
    <row r="70" spans="1:25" x14ac:dyDescent="0.25">
      <c r="A70" s="29"/>
      <c r="B70" s="6"/>
      <c r="C70" s="6"/>
      <c r="D70" s="6"/>
      <c r="E70" s="6"/>
      <c r="F70" s="70"/>
      <c r="G70" s="6"/>
      <c r="H70" s="10"/>
      <c r="I70" s="6"/>
      <c r="J70" s="6"/>
      <c r="K70" s="6"/>
      <c r="L70" s="6"/>
      <c r="M70" s="6"/>
      <c r="N70" s="73"/>
      <c r="O70" s="73"/>
      <c r="P70" s="73"/>
      <c r="Q70" s="67"/>
      <c r="R70" s="67"/>
      <c r="V70" s="9"/>
      <c r="W70" s="63"/>
      <c r="X70" s="63"/>
      <c r="Y70" s="63"/>
    </row>
    <row r="71" spans="1:25" x14ac:dyDescent="0.25">
      <c r="A71" s="29"/>
      <c r="B71" s="6"/>
      <c r="C71" s="6"/>
      <c r="D71" s="6"/>
      <c r="E71" s="6"/>
      <c r="F71" s="70"/>
      <c r="G71" s="6"/>
      <c r="H71" s="10"/>
      <c r="I71" s="6"/>
      <c r="J71" s="6"/>
      <c r="K71" s="6"/>
      <c r="L71" s="6"/>
      <c r="M71" s="6"/>
      <c r="N71" s="73"/>
      <c r="O71" s="73"/>
      <c r="P71" s="73"/>
      <c r="Q71" s="67"/>
      <c r="R71" s="67"/>
      <c r="V71" s="9"/>
      <c r="W71" s="63"/>
      <c r="X71" s="63"/>
      <c r="Y71" s="63"/>
    </row>
    <row r="72" spans="1:25" x14ac:dyDescent="0.25">
      <c r="A72" s="10"/>
      <c r="B72" s="114"/>
      <c r="C72" s="115"/>
      <c r="V72" s="9"/>
      <c r="W72" s="63"/>
      <c r="X72" s="63"/>
      <c r="Y72" s="63"/>
    </row>
    <row r="73" spans="1:25" x14ac:dyDescent="0.25">
      <c r="A73" s="10"/>
      <c r="B73" s="113"/>
      <c r="C73" s="89"/>
      <c r="V73" s="9"/>
      <c r="W73" s="63"/>
      <c r="X73" s="63"/>
      <c r="Y73" s="63"/>
    </row>
    <row r="74" spans="1:25" x14ac:dyDescent="0.25">
      <c r="A74" s="10"/>
      <c r="B74" s="113"/>
      <c r="C74" s="89"/>
      <c r="V74" s="9"/>
      <c r="W74" s="63"/>
      <c r="X74" s="63"/>
      <c r="Y74" s="63"/>
    </row>
    <row r="75" spans="1:25" x14ac:dyDescent="0.25">
      <c r="A75" s="10"/>
      <c r="B75" s="113"/>
      <c r="C75" s="89"/>
      <c r="V75" s="9"/>
      <c r="W75" s="63"/>
      <c r="X75" s="63"/>
      <c r="Y75" s="63"/>
    </row>
    <row r="76" spans="1:25" x14ac:dyDescent="0.25">
      <c r="A76" s="10"/>
      <c r="B76" s="113"/>
      <c r="C76" s="89"/>
      <c r="V76" s="9"/>
      <c r="W76" s="63"/>
      <c r="X76" s="63"/>
      <c r="Y76" s="63"/>
    </row>
    <row r="77" spans="1:25" x14ac:dyDescent="0.25">
      <c r="A77" s="10"/>
      <c r="B77" s="113"/>
      <c r="C77" s="89"/>
      <c r="V77" s="9"/>
      <c r="W77" s="63"/>
      <c r="X77" s="63"/>
      <c r="Y77" s="63"/>
    </row>
    <row r="78" spans="1:25" x14ac:dyDescent="0.25">
      <c r="A78" s="10"/>
      <c r="B78" s="113"/>
      <c r="C78" s="89"/>
      <c r="V78" s="9"/>
      <c r="W78" s="63"/>
      <c r="X78" s="63"/>
      <c r="Y78" s="63"/>
    </row>
    <row r="79" spans="1:25" x14ac:dyDescent="0.25">
      <c r="A79" s="10"/>
      <c r="B79" s="113"/>
      <c r="C79" s="89"/>
      <c r="V79" s="9"/>
      <c r="W79" s="63"/>
      <c r="X79" s="63"/>
      <c r="Y79" s="63"/>
    </row>
    <row r="80" spans="1:25" x14ac:dyDescent="0.25">
      <c r="A80" s="10"/>
      <c r="B80" s="113"/>
      <c r="C80" s="89"/>
      <c r="V80" s="9"/>
      <c r="W80" s="63"/>
      <c r="X80" s="63"/>
      <c r="Y80" s="63"/>
    </row>
    <row r="81" spans="1:25" x14ac:dyDescent="0.25">
      <c r="A81" s="10"/>
      <c r="B81" s="113"/>
      <c r="C81" s="89"/>
      <c r="V81" s="9"/>
      <c r="W81" s="63"/>
      <c r="X81" s="63"/>
      <c r="Y81" s="63"/>
    </row>
    <row r="82" spans="1:25" x14ac:dyDescent="0.25">
      <c r="A82" s="10"/>
      <c r="B82" s="113"/>
      <c r="C82" s="89"/>
      <c r="V82" s="9"/>
      <c r="W82" s="63"/>
      <c r="X82" s="63"/>
      <c r="Y82" s="63"/>
    </row>
    <row r="83" spans="1:25" x14ac:dyDescent="0.25">
      <c r="A83" s="10"/>
      <c r="B83" s="113"/>
      <c r="C83" s="89"/>
      <c r="V83" s="9"/>
      <c r="W83" s="63"/>
      <c r="X83" s="63"/>
      <c r="Y83" s="63"/>
    </row>
    <row r="84" spans="1:25" x14ac:dyDescent="0.25">
      <c r="A84" s="10"/>
      <c r="B84" s="113"/>
      <c r="C84" s="89"/>
      <c r="V84" s="9"/>
      <c r="W84" s="63"/>
      <c r="X84" s="63"/>
      <c r="Y84" s="63"/>
    </row>
    <row r="85" spans="1:25" x14ac:dyDescent="0.25">
      <c r="A85" s="10"/>
      <c r="B85" s="113"/>
      <c r="C85" s="89"/>
      <c r="V85" s="9"/>
      <c r="W85" s="63"/>
      <c r="X85" s="63"/>
      <c r="Y85" s="63"/>
    </row>
    <row r="86" spans="1:25" x14ac:dyDescent="0.25">
      <c r="A86" s="10"/>
      <c r="B86" s="113"/>
      <c r="C86" s="89"/>
      <c r="V86" s="9"/>
      <c r="W86" s="63"/>
      <c r="X86" s="63"/>
      <c r="Y86" s="63"/>
    </row>
    <row r="87" spans="1:25" x14ac:dyDescent="0.25">
      <c r="A87" s="10"/>
      <c r="B87" s="113"/>
      <c r="C87" s="89"/>
      <c r="V87" s="9"/>
      <c r="W87" s="63"/>
      <c r="X87" s="63"/>
      <c r="Y87" s="63"/>
    </row>
    <row r="88" spans="1:25" x14ac:dyDescent="0.25">
      <c r="A88" s="10"/>
      <c r="B88" s="113"/>
      <c r="C88" s="89"/>
      <c r="V88" s="9"/>
      <c r="W88" s="63"/>
      <c r="X88" s="63"/>
      <c r="Y88" s="63"/>
    </row>
    <row r="89" spans="1:25" x14ac:dyDescent="0.25">
      <c r="A89" s="10"/>
      <c r="B89" s="113"/>
      <c r="C89" s="89"/>
      <c r="V89" s="9"/>
      <c r="W89" s="63"/>
      <c r="X89" s="63"/>
      <c r="Y89" s="63"/>
    </row>
    <row r="90" spans="1:25" x14ac:dyDescent="0.25">
      <c r="B90" s="89"/>
      <c r="C90" s="89"/>
      <c r="V90" s="9"/>
      <c r="W90" s="63"/>
      <c r="X90" s="63"/>
      <c r="Y90" s="63"/>
    </row>
    <row r="91" spans="1:25" x14ac:dyDescent="0.25">
      <c r="B91" s="89"/>
      <c r="C91" s="89"/>
      <c r="V91" s="9"/>
      <c r="W91" s="63"/>
      <c r="X91" s="63"/>
      <c r="Y91" s="63"/>
    </row>
    <row r="92" spans="1:25" x14ac:dyDescent="0.25">
      <c r="B92" s="89"/>
      <c r="C92" s="89"/>
      <c r="V92" s="9"/>
      <c r="W92" s="63"/>
      <c r="X92" s="63"/>
      <c r="Y92" s="63"/>
    </row>
    <row r="93" spans="1:25" x14ac:dyDescent="0.25">
      <c r="B93" s="89"/>
      <c r="C93" s="89"/>
      <c r="V93" s="9"/>
      <c r="W93" s="63"/>
      <c r="X93" s="63"/>
      <c r="Y93" s="63"/>
    </row>
    <row r="94" spans="1:25" x14ac:dyDescent="0.25">
      <c r="B94" s="89"/>
      <c r="C94" s="89"/>
      <c r="V94" s="9"/>
    </row>
    <row r="95" spans="1:25" x14ac:dyDescent="0.25">
      <c r="B95" s="89"/>
      <c r="C95" s="89"/>
      <c r="V95" s="9"/>
    </row>
    <row r="96" spans="1:25" x14ac:dyDescent="0.25">
      <c r="B96" s="89"/>
      <c r="C96" s="89"/>
      <c r="V96" s="9"/>
    </row>
    <row r="97" spans="2:22" x14ac:dyDescent="0.25">
      <c r="B97" s="89"/>
      <c r="C97" s="89"/>
      <c r="V97" s="9"/>
    </row>
    <row r="98" spans="2:22" x14ac:dyDescent="0.25">
      <c r="B98" s="89"/>
      <c r="C98" s="89"/>
      <c r="V98" s="9"/>
    </row>
    <row r="99" spans="2:22" x14ac:dyDescent="0.25">
      <c r="B99" s="89"/>
      <c r="C99" s="89"/>
      <c r="V99" s="9"/>
    </row>
    <row r="100" spans="2:22" x14ac:dyDescent="0.25">
      <c r="B100" s="89"/>
      <c r="C100" s="89"/>
      <c r="V100" s="9"/>
    </row>
    <row r="101" spans="2:22" x14ac:dyDescent="0.25">
      <c r="B101" s="89"/>
      <c r="C101" s="89"/>
      <c r="V101" s="9"/>
    </row>
    <row r="102" spans="2:22" x14ac:dyDescent="0.25">
      <c r="B102" s="89"/>
      <c r="C102" s="89"/>
      <c r="V102" s="9"/>
    </row>
    <row r="103" spans="2:22" x14ac:dyDescent="0.25">
      <c r="B103" s="89"/>
      <c r="C103" s="89"/>
      <c r="V103" s="9"/>
    </row>
    <row r="104" spans="2:22" x14ac:dyDescent="0.25">
      <c r="B104" s="89"/>
      <c r="C104" s="89"/>
      <c r="V104" s="9"/>
    </row>
    <row r="105" spans="2:22" x14ac:dyDescent="0.25">
      <c r="B105" s="89"/>
      <c r="C105" s="89"/>
      <c r="V105" s="9"/>
    </row>
    <row r="106" spans="2:22" x14ac:dyDescent="0.25">
      <c r="B106" s="89"/>
      <c r="C106" s="89"/>
      <c r="V106" s="9"/>
    </row>
    <row r="107" spans="2:22" x14ac:dyDescent="0.25">
      <c r="B107" s="89"/>
      <c r="C107" s="89"/>
      <c r="V107" s="9"/>
    </row>
    <row r="108" spans="2:22" x14ac:dyDescent="0.25">
      <c r="B108" s="89"/>
      <c r="C108" s="89"/>
      <c r="V108" s="9"/>
    </row>
    <row r="109" spans="2:22" x14ac:dyDescent="0.25">
      <c r="B109" s="89"/>
      <c r="C109" s="89"/>
      <c r="V109" s="9"/>
    </row>
    <row r="110" spans="2:22" x14ac:dyDescent="0.25">
      <c r="B110" s="89"/>
      <c r="C110" s="89"/>
      <c r="V110" s="9"/>
    </row>
    <row r="111" spans="2:22" x14ac:dyDescent="0.25">
      <c r="B111" s="89"/>
      <c r="C111" s="89"/>
      <c r="V111" s="9"/>
    </row>
    <row r="112" spans="2:22" x14ac:dyDescent="0.25">
      <c r="B112" s="89"/>
      <c r="C112" s="89"/>
      <c r="V112" s="9"/>
    </row>
    <row r="113" spans="2:22" x14ac:dyDescent="0.25">
      <c r="B113" s="89"/>
      <c r="C113" s="89"/>
      <c r="V113" s="9"/>
    </row>
    <row r="114" spans="2:22" x14ac:dyDescent="0.25">
      <c r="B114" s="89"/>
      <c r="C114" s="89"/>
      <c r="V114" s="9"/>
    </row>
    <row r="115" spans="2:22" x14ac:dyDescent="0.25">
      <c r="B115" s="89"/>
      <c r="C115" s="89"/>
      <c r="V115" s="9"/>
    </row>
    <row r="116" spans="2:22" x14ac:dyDescent="0.25">
      <c r="B116" s="89"/>
      <c r="C116" s="89"/>
      <c r="V116" s="9"/>
    </row>
    <row r="117" spans="2:22" x14ac:dyDescent="0.25">
      <c r="B117" s="89"/>
      <c r="C117" s="89"/>
      <c r="V117" s="9"/>
    </row>
    <row r="118" spans="2:22" x14ac:dyDescent="0.25">
      <c r="B118" s="89"/>
      <c r="C118" s="89"/>
      <c r="V118" s="9"/>
    </row>
    <row r="119" spans="2:22" x14ac:dyDescent="0.25">
      <c r="B119" s="89"/>
      <c r="C119" s="89"/>
      <c r="V119" s="9"/>
    </row>
    <row r="120" spans="2:22" x14ac:dyDescent="0.25">
      <c r="B120" s="89"/>
      <c r="C120" s="89"/>
      <c r="V120" s="9"/>
    </row>
    <row r="121" spans="2:22" x14ac:dyDescent="0.25">
      <c r="B121" s="89"/>
      <c r="C121" s="89"/>
      <c r="V121" s="9"/>
    </row>
    <row r="122" spans="2:22" x14ac:dyDescent="0.25">
      <c r="B122" s="89"/>
      <c r="C122" s="89"/>
      <c r="V122" s="9"/>
    </row>
    <row r="123" spans="2:22" x14ac:dyDescent="0.25">
      <c r="B123" s="89"/>
      <c r="C123" s="89"/>
      <c r="V123" s="9"/>
    </row>
    <row r="124" spans="2:22" x14ac:dyDescent="0.25">
      <c r="B124" s="89"/>
      <c r="C124" s="89"/>
      <c r="V124" s="9"/>
    </row>
    <row r="125" spans="2:22" x14ac:dyDescent="0.25">
      <c r="B125" s="89"/>
      <c r="C125" s="89"/>
      <c r="V125" s="9"/>
    </row>
    <row r="126" spans="2:22" x14ac:dyDescent="0.25">
      <c r="B126" s="89"/>
      <c r="C126" s="89"/>
      <c r="V126" s="9"/>
    </row>
    <row r="127" spans="2:22" x14ac:dyDescent="0.25">
      <c r="B127" s="89"/>
      <c r="C127" s="89"/>
      <c r="V127" s="9"/>
    </row>
    <row r="128" spans="2:22" x14ac:dyDescent="0.25">
      <c r="B128" s="89"/>
      <c r="C128" s="89"/>
      <c r="V128" s="9"/>
    </row>
    <row r="129" spans="2:22" x14ac:dyDescent="0.25">
      <c r="B129" s="89"/>
      <c r="C129" s="89"/>
      <c r="V129" s="9"/>
    </row>
    <row r="130" spans="2:22" x14ac:dyDescent="0.25">
      <c r="B130" s="89"/>
      <c r="C130" s="89"/>
      <c r="V130" s="9"/>
    </row>
    <row r="131" spans="2:22" x14ac:dyDescent="0.25">
      <c r="B131" s="89"/>
      <c r="C131" s="89"/>
      <c r="V131" s="9"/>
    </row>
    <row r="132" spans="2:22" x14ac:dyDescent="0.25">
      <c r="B132" s="89"/>
      <c r="C132" s="89"/>
      <c r="V132" s="9"/>
    </row>
    <row r="133" spans="2:22" x14ac:dyDescent="0.25">
      <c r="B133" s="89"/>
      <c r="C133" s="89"/>
      <c r="V133" s="9"/>
    </row>
    <row r="134" spans="2:22" x14ac:dyDescent="0.25">
      <c r="B134" s="89"/>
      <c r="C134" s="89"/>
      <c r="V134" s="9"/>
    </row>
    <row r="135" spans="2:22" x14ac:dyDescent="0.25">
      <c r="B135" s="89"/>
      <c r="C135" s="89"/>
      <c r="V135" s="9"/>
    </row>
    <row r="136" spans="2:22" x14ac:dyDescent="0.25">
      <c r="B136" s="89"/>
      <c r="C136" s="89"/>
      <c r="V136" s="9"/>
    </row>
    <row r="137" spans="2:22" x14ac:dyDescent="0.25">
      <c r="B137" s="89"/>
      <c r="C137" s="89"/>
      <c r="V137" s="9"/>
    </row>
    <row r="138" spans="2:22" x14ac:dyDescent="0.25">
      <c r="B138" s="89"/>
      <c r="C138" s="89"/>
      <c r="V138" s="9"/>
    </row>
    <row r="139" spans="2:22" x14ac:dyDescent="0.25">
      <c r="B139" s="89"/>
      <c r="C139" s="89"/>
      <c r="V139" s="9"/>
    </row>
    <row r="140" spans="2:22" x14ac:dyDescent="0.25">
      <c r="B140" s="89"/>
      <c r="C140" s="89"/>
      <c r="V140" s="9"/>
    </row>
    <row r="141" spans="2:22" x14ac:dyDescent="0.25">
      <c r="B141" s="89"/>
      <c r="C141" s="89"/>
      <c r="V141" s="9"/>
    </row>
    <row r="142" spans="2:22" x14ac:dyDescent="0.25">
      <c r="B142" s="89"/>
      <c r="C142" s="89"/>
      <c r="V142" s="9"/>
    </row>
    <row r="143" spans="2:22" x14ac:dyDescent="0.25">
      <c r="B143" s="89"/>
      <c r="C143" s="89"/>
      <c r="V143" s="9"/>
    </row>
    <row r="144" spans="2:22" x14ac:dyDescent="0.25">
      <c r="B144" s="89"/>
      <c r="C144" s="89"/>
      <c r="V144" s="9"/>
    </row>
    <row r="145" spans="2:22" x14ac:dyDescent="0.25">
      <c r="B145" s="89"/>
      <c r="C145" s="89"/>
      <c r="V145" s="9"/>
    </row>
    <row r="146" spans="2:22" x14ac:dyDescent="0.25">
      <c r="B146" s="89"/>
      <c r="C146" s="89"/>
      <c r="V146" s="9"/>
    </row>
    <row r="147" spans="2:22" x14ac:dyDescent="0.25">
      <c r="B147" s="89"/>
      <c r="C147" s="89"/>
      <c r="V147" s="9"/>
    </row>
    <row r="148" spans="2:22" x14ac:dyDescent="0.25">
      <c r="B148" s="89"/>
      <c r="C148" s="89"/>
      <c r="V148" s="9"/>
    </row>
    <row r="149" spans="2:22" x14ac:dyDescent="0.25">
      <c r="B149" s="89"/>
      <c r="C149" s="89"/>
      <c r="V149" s="9"/>
    </row>
    <row r="150" spans="2:22" x14ac:dyDescent="0.25">
      <c r="B150" s="89"/>
      <c r="C150" s="89"/>
      <c r="V150" s="9"/>
    </row>
    <row r="151" spans="2:22" x14ac:dyDescent="0.25">
      <c r="B151" s="89"/>
      <c r="C151" s="89"/>
      <c r="V151" s="9"/>
    </row>
    <row r="152" spans="2:22" x14ac:dyDescent="0.25">
      <c r="B152" s="89"/>
      <c r="C152" s="89"/>
      <c r="V152" s="9"/>
    </row>
    <row r="153" spans="2:22" x14ac:dyDescent="0.25">
      <c r="B153" s="89"/>
      <c r="C153" s="89"/>
      <c r="V153" s="9"/>
    </row>
    <row r="154" spans="2:22" x14ac:dyDescent="0.25">
      <c r="B154" s="89"/>
      <c r="C154" s="89"/>
      <c r="V154" s="9"/>
    </row>
    <row r="155" spans="2:22" x14ac:dyDescent="0.25">
      <c r="B155" s="89"/>
      <c r="C155" s="89"/>
      <c r="V155" s="9"/>
    </row>
    <row r="156" spans="2:22" x14ac:dyDescent="0.25">
      <c r="B156" s="89"/>
      <c r="C156" s="89"/>
      <c r="V156" s="9"/>
    </row>
    <row r="157" spans="2:22" x14ac:dyDescent="0.25">
      <c r="B157" s="89"/>
      <c r="C157" s="89"/>
      <c r="V157" s="9"/>
    </row>
    <row r="158" spans="2:22" x14ac:dyDescent="0.25">
      <c r="B158" s="89"/>
      <c r="C158" s="89"/>
      <c r="V158" s="9"/>
    </row>
    <row r="159" spans="2:22" x14ac:dyDescent="0.25">
      <c r="B159" s="89"/>
      <c r="C159" s="89"/>
      <c r="V159" s="9"/>
    </row>
    <row r="160" spans="2:22" x14ac:dyDescent="0.25">
      <c r="B160" s="89"/>
      <c r="C160" s="89"/>
    </row>
  </sheetData>
  <sheetProtection password="DE7F" sheet="1" objects="1" scenarios="1"/>
  <mergeCells count="152">
    <mergeCell ref="D1:M1"/>
    <mergeCell ref="B61:F61"/>
    <mergeCell ref="F66:J66"/>
    <mergeCell ref="B140:C140"/>
    <mergeCell ref="B141:C141"/>
    <mergeCell ref="B142:C142"/>
    <mergeCell ref="B131:C131"/>
    <mergeCell ref="B132:C132"/>
    <mergeCell ref="B133:C133"/>
    <mergeCell ref="B134:C134"/>
    <mergeCell ref="B135:C135"/>
    <mergeCell ref="B136:C136"/>
    <mergeCell ref="B139:C139"/>
    <mergeCell ref="B138:C138"/>
    <mergeCell ref="B137:C137"/>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13:C113"/>
    <mergeCell ref="B114:C114"/>
    <mergeCell ref="B115:C115"/>
    <mergeCell ref="B116:C116"/>
    <mergeCell ref="B117:C117"/>
    <mergeCell ref="B118:C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B94:C94"/>
    <mergeCell ref="B83:C83"/>
    <mergeCell ref="B84:C84"/>
    <mergeCell ref="B85:C85"/>
    <mergeCell ref="B86:C86"/>
    <mergeCell ref="B87:C87"/>
    <mergeCell ref="B88:C88"/>
    <mergeCell ref="B77:C77"/>
    <mergeCell ref="B78:C78"/>
    <mergeCell ref="B79:C79"/>
    <mergeCell ref="B80:C80"/>
    <mergeCell ref="B81:C81"/>
    <mergeCell ref="B82:C82"/>
    <mergeCell ref="B72:C72"/>
    <mergeCell ref="B73:C73"/>
    <mergeCell ref="B74:C74"/>
    <mergeCell ref="B75:C75"/>
    <mergeCell ref="B76:C76"/>
    <mergeCell ref="J8:M8"/>
    <mergeCell ref="D8:D9"/>
    <mergeCell ref="E8:E9"/>
    <mergeCell ref="F8:F9"/>
    <mergeCell ref="B30:C30"/>
    <mergeCell ref="B24:C24"/>
    <mergeCell ref="B25:C25"/>
    <mergeCell ref="B26:C26"/>
    <mergeCell ref="B27:C27"/>
    <mergeCell ref="B28:C28"/>
    <mergeCell ref="B29:C29"/>
    <mergeCell ref="B19:C19"/>
    <mergeCell ref="B20:C20"/>
    <mergeCell ref="B21:C21"/>
    <mergeCell ref="B22:C22"/>
    <mergeCell ref="B23:C23"/>
    <mergeCell ref="B13:C13"/>
    <mergeCell ref="B14:C14"/>
    <mergeCell ref="B15:C15"/>
    <mergeCell ref="B16:C16"/>
    <mergeCell ref="B17:C17"/>
    <mergeCell ref="B18:C18"/>
    <mergeCell ref="B49:C49"/>
    <mergeCell ref="B50:C50"/>
    <mergeCell ref="B51:C51"/>
    <mergeCell ref="B52:C52"/>
    <mergeCell ref="B53:C53"/>
    <mergeCell ref="C2:G2"/>
    <mergeCell ref="B4:I4"/>
    <mergeCell ref="B8:C9"/>
    <mergeCell ref="B10:C10"/>
    <mergeCell ref="B11:C11"/>
    <mergeCell ref="B12:C12"/>
    <mergeCell ref="I8:I9"/>
    <mergeCell ref="G8:H8"/>
    <mergeCell ref="B6:C6"/>
    <mergeCell ref="B54:C54"/>
    <mergeCell ref="B55:C55"/>
    <mergeCell ref="B56:C56"/>
    <mergeCell ref="B57:C57"/>
    <mergeCell ref="B59:C59"/>
    <mergeCell ref="B31:C31"/>
    <mergeCell ref="B32:C32"/>
    <mergeCell ref="B33:C33"/>
    <mergeCell ref="B34:C34"/>
    <mergeCell ref="B35:C35"/>
    <mergeCell ref="B36:C36"/>
    <mergeCell ref="B37:C37"/>
    <mergeCell ref="B38:C38"/>
    <mergeCell ref="B58:C58"/>
    <mergeCell ref="B39:C39"/>
    <mergeCell ref="B40:C40"/>
    <mergeCell ref="B41:C41"/>
    <mergeCell ref="B42:C42"/>
    <mergeCell ref="B43:C43"/>
    <mergeCell ref="B44:C44"/>
    <mergeCell ref="B45:C45"/>
    <mergeCell ref="B46:C46"/>
    <mergeCell ref="B47:C47"/>
    <mergeCell ref="B48:C48"/>
    <mergeCell ref="B145:C145"/>
    <mergeCell ref="B144:C144"/>
    <mergeCell ref="B143:C143"/>
    <mergeCell ref="B154:C154"/>
    <mergeCell ref="B153:C153"/>
    <mergeCell ref="B152:C152"/>
    <mergeCell ref="B151:C151"/>
    <mergeCell ref="B150:C150"/>
    <mergeCell ref="B149:C149"/>
    <mergeCell ref="B160:C160"/>
    <mergeCell ref="B159:C159"/>
    <mergeCell ref="B158:C158"/>
    <mergeCell ref="B157:C157"/>
    <mergeCell ref="B156:C156"/>
    <mergeCell ref="B155:C155"/>
    <mergeCell ref="B148:C148"/>
    <mergeCell ref="B147:C147"/>
    <mergeCell ref="B146:C146"/>
  </mergeCells>
  <conditionalFormatting sqref="A1:A6 A60:A1048576">
    <cfRule type="cellIs" dxfId="5" priority="10" operator="equal">
      <formula>0</formula>
    </cfRule>
  </conditionalFormatting>
  <conditionalFormatting sqref="Q1:Q9 Q11:Q1048576">
    <cfRule type="cellIs" dxfId="4" priority="9" operator="equal">
      <formula>0</formula>
    </cfRule>
  </conditionalFormatting>
  <conditionalFormatting sqref="Q10">
    <cfRule type="cellIs" dxfId="3" priority="7" operator="equal">
      <formula>0</formula>
    </cfRule>
  </conditionalFormatting>
  <conditionalFormatting sqref="A7:A9">
    <cfRule type="cellIs" dxfId="2" priority="6" operator="equal">
      <formula>0</formula>
    </cfRule>
  </conditionalFormatting>
  <conditionalFormatting sqref="K10">
    <cfRule type="expression" priority="3">
      <formula>IF(L10="Indefinido",1)</formula>
    </cfRule>
    <cfRule type="expression" priority="5">
      <formula>"si(l10=""Indefinido"";1)"</formula>
    </cfRule>
  </conditionalFormatting>
  <conditionalFormatting sqref="K11:K59">
    <cfRule type="expression" priority="4">
      <formula>"si(l10=""Indefinido"";1)"</formula>
    </cfRule>
  </conditionalFormatting>
  <conditionalFormatting sqref="P1:P1048576">
    <cfRule type="cellIs" dxfId="1" priority="2" operator="equal">
      <formula>"No computa por "</formula>
    </cfRule>
  </conditionalFormatting>
  <conditionalFormatting sqref="P10:P59">
    <cfRule type="cellIs" dxfId="0" priority="1" operator="equal">
      <formula>"No cumputa por tener una duración inferior a un mes"</formula>
    </cfRule>
  </conditionalFormatting>
  <printOptions horizontalCentered="1" verticalCentered="1"/>
  <pageMargins left="0.51181102362204722" right="0.51181102362204722" top="0.55118110236220474" bottom="0.55118110236220474" header="0.31496062992125984" footer="0.31496062992125984"/>
  <pageSetup paperSize="9" scale="65" orientation="landscape" r:id="rId1"/>
  <drawing r:id="rId2"/>
  <legacyDrawing r:id="rId3"/>
  <extLst>
    <ext xmlns:x14="http://schemas.microsoft.com/office/spreadsheetml/2009/9/main" uri="{CCE6A557-97BC-4b89-ADB6-D9C93CAAB3DF}">
      <x14:dataValidations xmlns:xm="http://schemas.microsoft.com/office/excel/2006/main" count="3">
        <x14:dataValidation type="list" showInputMessage="1" showErrorMessage="1">
          <x14:formula1>
            <xm:f>Hoja2!$C$3:$C$10</xm:f>
          </x14:formula1>
          <xm:sqref>L10:L59</xm:sqref>
        </x14:dataValidation>
        <x14:dataValidation type="list" showInputMessage="1" showErrorMessage="1">
          <x14:formula1>
            <xm:f>Hoja2!$E$3:$E$6</xm:f>
          </x14:formula1>
          <xm:sqref>G10:G59</xm:sqref>
        </x14:dataValidation>
        <x14:dataValidation type="list" showInputMessage="1" showErrorMessage="1">
          <x14:formula1>
            <xm:f>Hoja2!$F$3:$F$5</xm:f>
          </x14:formula1>
          <xm:sqref>E10:E59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E9" sqref="E9"/>
    </sheetView>
    <sheetView workbookViewId="1"/>
  </sheetViews>
  <sheetFormatPr baseColWidth="10" defaultRowHeight="15" x14ac:dyDescent="0.25"/>
  <cols>
    <col min="5" max="5" width="54.5703125" bestFit="1" customWidth="1"/>
  </cols>
  <sheetData>
    <row r="1" spans="1:7" x14ac:dyDescent="0.25">
      <c r="A1" s="37"/>
      <c r="B1" s="37"/>
      <c r="C1" s="37"/>
      <c r="D1" s="37"/>
      <c r="E1" s="37"/>
      <c r="F1" s="37"/>
      <c r="G1" s="37"/>
    </row>
    <row r="2" spans="1:7" x14ac:dyDescent="0.25">
      <c r="A2" s="37"/>
      <c r="B2" s="37"/>
      <c r="C2" s="38" t="s">
        <v>10</v>
      </c>
      <c r="D2" s="37"/>
      <c r="E2" s="38" t="s">
        <v>28</v>
      </c>
      <c r="F2" s="37" t="s">
        <v>2</v>
      </c>
      <c r="G2" s="37"/>
    </row>
    <row r="3" spans="1:7" x14ac:dyDescent="0.25">
      <c r="A3" s="37"/>
      <c r="B3" s="37"/>
      <c r="C3" s="37" t="s">
        <v>18</v>
      </c>
      <c r="D3" s="37"/>
      <c r="E3" s="14" t="s">
        <v>25</v>
      </c>
      <c r="F3" s="37" t="s">
        <v>29</v>
      </c>
      <c r="G3" s="37"/>
    </row>
    <row r="4" spans="1:7" x14ac:dyDescent="0.25">
      <c r="A4" s="37"/>
      <c r="B4" s="37"/>
      <c r="C4" s="37" t="s">
        <v>19</v>
      </c>
      <c r="D4" s="37"/>
      <c r="E4" s="14" t="s">
        <v>26</v>
      </c>
      <c r="F4" s="37" t="s">
        <v>30</v>
      </c>
      <c r="G4" s="37"/>
    </row>
    <row r="5" spans="1:7" x14ac:dyDescent="0.25">
      <c r="A5" s="37"/>
      <c r="B5" s="37"/>
      <c r="C5" s="37" t="s">
        <v>20</v>
      </c>
      <c r="D5" s="37"/>
      <c r="E5" s="14" t="s">
        <v>27</v>
      </c>
      <c r="F5" s="37"/>
      <c r="G5" s="37"/>
    </row>
    <row r="6" spans="1:7" x14ac:dyDescent="0.25">
      <c r="A6" s="37"/>
      <c r="B6" s="37"/>
      <c r="C6" s="37" t="s">
        <v>21</v>
      </c>
      <c r="D6" s="37"/>
      <c r="E6" s="37"/>
      <c r="F6" s="37"/>
      <c r="G6" s="37"/>
    </row>
    <row r="7" spans="1:7" x14ac:dyDescent="0.25">
      <c r="A7" s="37"/>
      <c r="B7" s="37"/>
      <c r="C7" s="37" t="s">
        <v>22</v>
      </c>
      <c r="D7" s="37"/>
      <c r="E7" s="37"/>
      <c r="F7" s="37"/>
      <c r="G7" s="37"/>
    </row>
    <row r="8" spans="1:7" x14ac:dyDescent="0.25">
      <c r="A8" s="37"/>
      <c r="B8" s="37"/>
      <c r="C8" s="37" t="s">
        <v>23</v>
      </c>
      <c r="D8" s="37"/>
      <c r="E8" s="37"/>
      <c r="F8" s="37"/>
      <c r="G8" s="37"/>
    </row>
    <row r="9" spans="1:7" x14ac:dyDescent="0.25">
      <c r="A9" s="37"/>
      <c r="B9" s="37"/>
      <c r="C9" s="37" t="s">
        <v>24</v>
      </c>
      <c r="D9" s="37"/>
      <c r="E9" s="37"/>
      <c r="F9" s="37"/>
      <c r="G9" s="37"/>
    </row>
    <row r="10" spans="1:7" x14ac:dyDescent="0.25">
      <c r="A10" s="37"/>
      <c r="B10" s="37"/>
      <c r="C10" s="37"/>
      <c r="D10" s="37"/>
      <c r="E10" s="37"/>
      <c r="F10" s="37"/>
      <c r="G10" s="37"/>
    </row>
    <row r="11" spans="1:7" x14ac:dyDescent="0.25">
      <c r="A11" s="37"/>
      <c r="B11" s="37"/>
      <c r="C11" s="37"/>
      <c r="D11" s="37"/>
      <c r="E11" s="37"/>
      <c r="F11" s="37"/>
      <c r="G11" s="37"/>
    </row>
    <row r="12" spans="1:7" x14ac:dyDescent="0.25">
      <c r="A12" s="37"/>
      <c r="B12" s="37"/>
      <c r="C12" s="37"/>
      <c r="D12" s="37"/>
      <c r="E12" s="37"/>
      <c r="F12" s="37"/>
      <c r="G12" s="37"/>
    </row>
  </sheetData>
  <sheetProtection password="CC0A"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resumen</vt:lpstr>
      <vt:lpstr>RELACION 1</vt:lpstr>
      <vt:lpstr>Hoja2</vt:lpstr>
      <vt:lpstr>'RELACION 1'!Área_de_impresión</vt:lpstr>
      <vt:lpstr>resumen!Área_de_impresión</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CAMPILLO, FCO.JOSE</dc:creator>
  <cp:lastModifiedBy>VENTURA PERIS, RAMON</cp:lastModifiedBy>
  <cp:lastPrinted>2017-06-25T10:04:09Z</cp:lastPrinted>
  <dcterms:created xsi:type="dcterms:W3CDTF">2017-05-07T16:29:58Z</dcterms:created>
  <dcterms:modified xsi:type="dcterms:W3CDTF">2025-03-13T07:53:30Z</dcterms:modified>
</cp:coreProperties>
</file>